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AE2CB57D-DCFF-413E-BA5A-5ACBF3835CF7}" xr6:coauthVersionLast="47" xr6:coauthVersionMax="47" xr10:uidLastSave="{00000000-0000-0000-0000-000000000000}"/>
  <bookViews>
    <workbookView xWindow="-120" yWindow="-120" windowWidth="20730" windowHeight="11040" tabRatio="749" activeTab="1" xr2:uid="{00000000-000D-0000-FFFF-FFFF00000000}"/>
  </bookViews>
  <sheets>
    <sheet name="BANK-WISE AHF" sheetId="100" r:id="rId1"/>
    <sheet name="BANK-WISE CROP" sheetId="101" r:id="rId2"/>
  </sheets>
  <definedNames>
    <definedName name="_xlnm.Print_Area" localSheetId="0">'BANK-WISE AHF'!$A$1:$O$42</definedName>
    <definedName name="_xlnm.Print_Area" localSheetId="1">'BANK-WISE CROP'!$A$1:$O$42</definedName>
  </definedNames>
  <calcPr calcId="191029"/>
</workbook>
</file>

<file path=xl/calcChain.xml><?xml version="1.0" encoding="utf-8"?>
<calcChain xmlns="http://schemas.openxmlformats.org/spreadsheetml/2006/main">
  <c r="N42" i="101" l="1"/>
  <c r="O42" i="101" s="1"/>
  <c r="M42" i="101"/>
  <c r="L42" i="101"/>
  <c r="K42" i="101"/>
  <c r="J42" i="101"/>
  <c r="I42" i="101"/>
  <c r="H42" i="101"/>
  <c r="G42" i="101"/>
  <c r="F42" i="101"/>
  <c r="E42" i="101"/>
  <c r="D42" i="101"/>
  <c r="C42" i="101"/>
  <c r="O41" i="101"/>
  <c r="O40" i="101"/>
  <c r="O39" i="101"/>
  <c r="O38" i="101"/>
  <c r="O37" i="101"/>
  <c r="O36" i="101"/>
  <c r="O35" i="101"/>
  <c r="O34" i="101"/>
  <c r="O33" i="101"/>
  <c r="O32" i="101"/>
  <c r="O31" i="101"/>
  <c r="O30" i="101"/>
  <c r="O29" i="101"/>
  <c r="O28" i="101"/>
  <c r="O27" i="101"/>
  <c r="O26" i="101"/>
  <c r="O25" i="101"/>
  <c r="O24" i="101"/>
  <c r="O23" i="101"/>
  <c r="O22" i="101"/>
  <c r="O21" i="101"/>
  <c r="O20" i="101"/>
  <c r="O19" i="101"/>
  <c r="O18" i="101"/>
  <c r="O17" i="101"/>
  <c r="O16" i="101"/>
  <c r="O15" i="101"/>
  <c r="O14" i="101"/>
  <c r="O13" i="101"/>
  <c r="O12" i="101"/>
  <c r="O11" i="101"/>
  <c r="O10" i="101"/>
  <c r="O9" i="101"/>
  <c r="O8" i="101"/>
  <c r="O7" i="101"/>
  <c r="O6" i="101"/>
  <c r="G42" i="100" l="1"/>
  <c r="H42" i="100" l="1"/>
  <c r="F42" i="100"/>
  <c r="O29" i="100" l="1"/>
  <c r="O6" i="100"/>
  <c r="N42" i="100" l="1"/>
  <c r="M42" i="100"/>
  <c r="L42" i="100"/>
  <c r="K42" i="100"/>
  <c r="J42" i="100"/>
  <c r="I42" i="100"/>
  <c r="E42" i="100"/>
  <c r="D42" i="100"/>
  <c r="C42" i="100"/>
  <c r="O42" i="100" l="1"/>
  <c r="O7" i="100"/>
  <c r="O8" i="100"/>
  <c r="O9" i="100"/>
  <c r="O10" i="100"/>
  <c r="O11" i="100"/>
  <c r="O12" i="100"/>
  <c r="O13" i="100"/>
  <c r="O14" i="100"/>
  <c r="O15" i="100"/>
  <c r="O16" i="100"/>
  <c r="O17" i="100"/>
  <c r="O18" i="100"/>
  <c r="O19" i="100"/>
  <c r="O20" i="100"/>
  <c r="O21" i="100"/>
  <c r="O22" i="100"/>
  <c r="O23" i="100"/>
  <c r="O24" i="100"/>
  <c r="O25" i="100"/>
  <c r="O26" i="100"/>
  <c r="O27" i="100"/>
  <c r="O28" i="100"/>
  <c r="O30" i="100"/>
  <c r="O31" i="100"/>
  <c r="O32" i="100"/>
  <c r="O33" i="100"/>
  <c r="O34" i="100"/>
  <c r="O35" i="100"/>
  <c r="O36" i="100"/>
  <c r="O37" i="100"/>
  <c r="O38" i="100"/>
  <c r="O39" i="100"/>
  <c r="O40" i="100"/>
</calcChain>
</file>

<file path=xl/sharedStrings.xml><?xml version="1.0" encoding="utf-8"?>
<sst xmlns="http://schemas.openxmlformats.org/spreadsheetml/2006/main" count="118" uniqueCount="58">
  <si>
    <t>TOTAL</t>
  </si>
  <si>
    <t>AMT. IN CRORE</t>
  </si>
  <si>
    <t>SBI</t>
  </si>
  <si>
    <t>PNB</t>
  </si>
  <si>
    <t>JKGB</t>
  </si>
  <si>
    <t>JKSCB</t>
  </si>
  <si>
    <t>EDB</t>
  </si>
  <si>
    <t>CBI</t>
  </si>
  <si>
    <t>UBI</t>
  </si>
  <si>
    <t>IOB</t>
  </si>
  <si>
    <t>BOM</t>
  </si>
  <si>
    <t>INDIAN BANK</t>
  </si>
  <si>
    <t>J&amp;K BANK</t>
  </si>
  <si>
    <t>ICICI BANK</t>
  </si>
  <si>
    <t>HDFC BANK</t>
  </si>
  <si>
    <t>FEDERAL BANK</t>
  </si>
  <si>
    <t>AXIS BANK</t>
  </si>
  <si>
    <t>YES BANK</t>
  </si>
  <si>
    <t>IDBI BANK</t>
  </si>
  <si>
    <t>INDUSIND BANK</t>
  </si>
  <si>
    <t>SIB</t>
  </si>
  <si>
    <t>BANDHAN BANK</t>
  </si>
  <si>
    <t>JCC BANK</t>
  </si>
  <si>
    <t>BCC BANK</t>
  </si>
  <si>
    <t>ACC BANK</t>
  </si>
  <si>
    <t>CCB</t>
  </si>
  <si>
    <t>DUCO BANK</t>
  </si>
  <si>
    <t>SCARD</t>
  </si>
  <si>
    <t>BMC BANK</t>
  </si>
  <si>
    <t>KMC BANK</t>
  </si>
  <si>
    <t>UCB</t>
  </si>
  <si>
    <t>SFC</t>
  </si>
  <si>
    <t>BOB</t>
  </si>
  <si>
    <t>A/Cs</t>
  </si>
  <si>
    <t>%</t>
  </si>
  <si>
    <t>AMT</t>
  </si>
  <si>
    <t xml:space="preserve">NO OF PENDING APPLICATIONS </t>
  </si>
  <si>
    <t>APPLICATIONS RETURNED</t>
  </si>
  <si>
    <t>#</t>
  </si>
  <si>
    <t>BANK NAME</t>
  </si>
  <si>
    <t>LIMIT SANCTIONED</t>
  </si>
  <si>
    <t>AMT. OUTSTANDING</t>
  </si>
  <si>
    <t>ANNEXURE- C2</t>
  </si>
  <si>
    <t>CANARA</t>
  </si>
  <si>
    <t>P&amp;SB</t>
  </si>
  <si>
    <t>UCO</t>
  </si>
  <si>
    <t>BOI</t>
  </si>
  <si>
    <t>KOTAK M.BANK</t>
  </si>
  <si>
    <t>CUMULUATIVE ACTIVE 
KCC (AHF)</t>
  </si>
  <si>
    <t>TERM LOAN OUT OF CUMULATIVE KCC</t>
  </si>
  <si>
    <t>KCC ISSUED DURING 
2024-25</t>
  </si>
  <si>
    <t>BANKWISE PROGRESS UNDER (KCC-AHF) -DATA AS ON 31.12.2024 IN OF UT IN J&amp;K</t>
  </si>
  <si>
    <t>NPA
 AS ON 31.12.2024</t>
  </si>
  <si>
    <t>ANNEXURE- C1</t>
  </si>
  <si>
    <t>BANKWISE PROGRESS UNDER (KCC-CROPS) -DATA AS ON 31.12.2024 IN OF UT IN J&amp;K</t>
  </si>
  <si>
    <t>CUMULATIVE ACTIVE 
KCC (CROPS)</t>
  </si>
  <si>
    <t>KCC ISSUED DURING
2024-25</t>
  </si>
  <si>
    <t xml:space="preserve">LIMIT SANCTIONED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</si>
</sst>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09]General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entury Gothic"/>
      <family val="2"/>
    </font>
    <font>
      <b/>
      <sz val="16"/>
      <color theme="1"/>
      <name val="Century Gothic"/>
      <family val="2"/>
    </font>
    <font>
      <b/>
      <sz val="20"/>
      <color theme="1"/>
      <name val="Century Gothic"/>
      <family val="2"/>
    </font>
    <font>
      <b/>
      <sz val="24"/>
      <color theme="1"/>
      <name val="Century Gothic"/>
      <family val="2"/>
    </font>
    <font>
      <sz val="14"/>
      <color theme="1"/>
      <name val="Century Gothic"/>
      <family val="2"/>
    </font>
    <font>
      <sz val="16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Border="0" applyProtection="0"/>
    <xf numFmtId="0" fontId="3" fillId="0" borderId="0"/>
    <xf numFmtId="0" fontId="4" fillId="0" borderId="0">
      <alignment vertical="center"/>
    </xf>
    <xf numFmtId="0" fontId="5" fillId="0" borderId="0"/>
    <xf numFmtId="0" fontId="6" fillId="0" borderId="0"/>
  </cellStyleXfs>
  <cellXfs count="4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2" fontId="7" fillId="0" borderId="0" xfId="0" applyNumberFormat="1" applyFont="1"/>
    <xf numFmtId="0" fontId="8" fillId="3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right" vertical="center" wrapText="1"/>
    </xf>
    <xf numFmtId="1" fontId="9" fillId="4" borderId="1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" fontId="7" fillId="0" borderId="0" xfId="0" applyNumberFormat="1" applyFont="1"/>
    <xf numFmtId="2" fontId="8" fillId="3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10" fontId="9" fillId="4" borderId="1" xfId="0" applyNumberFormat="1" applyFont="1" applyFill="1" applyBorder="1" applyAlignment="1">
      <alignment horizontal="center" vertical="center" wrapText="1"/>
    </xf>
  </cellXfs>
  <cellStyles count="7">
    <cellStyle name="Excel Built-in Normal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4" xfId="6" xr:uid="{00000000-0005-0000-0000-000005000000}"/>
    <cellStyle name="Normal 5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44"/>
  <sheetViews>
    <sheetView view="pageBreakPreview" topLeftCell="B1" zoomScale="70" zoomScaleNormal="89" zoomScaleSheetLayoutView="70" workbookViewId="0">
      <pane xSplit="1" ySplit="4" topLeftCell="C11" activePane="bottomRight" state="frozen"/>
      <selection activeCell="B1" sqref="B1"/>
      <selection pane="topRight" activeCell="C1" sqref="C1"/>
      <selection pane="bottomLeft" activeCell="B5" sqref="B5"/>
      <selection pane="bottomRight" activeCell="E17" sqref="E17"/>
    </sheetView>
  </sheetViews>
  <sheetFormatPr defaultRowHeight="20.25" customHeight="1" x14ac:dyDescent="0.2"/>
  <cols>
    <col min="1" max="1" width="6" style="1" customWidth="1"/>
    <col min="2" max="2" width="27.140625" style="1" customWidth="1"/>
    <col min="3" max="3" width="12.7109375" style="1" customWidth="1"/>
    <col min="4" max="4" width="20.5703125" style="1" customWidth="1"/>
    <col min="5" max="5" width="17" style="1" customWidth="1"/>
    <col min="6" max="6" width="20.42578125" style="1" customWidth="1"/>
    <col min="7" max="7" width="20.42578125" style="1" hidden="1" customWidth="1"/>
    <col min="8" max="8" width="20.42578125" style="1" customWidth="1"/>
    <col min="9" max="9" width="13" style="1" customWidth="1"/>
    <col min="10" max="10" width="12.5703125" style="1" customWidth="1"/>
    <col min="11" max="11" width="14.42578125" style="1" customWidth="1"/>
    <col min="12" max="12" width="20.5703125" style="1" customWidth="1"/>
    <col min="13" max="13" width="13.7109375" style="1" customWidth="1"/>
    <col min="14" max="14" width="10.42578125" style="1" customWidth="1"/>
    <col min="15" max="15" width="14" style="2" bestFit="1" customWidth="1"/>
    <col min="16" max="16384" width="9.140625" style="1"/>
  </cols>
  <sheetData>
    <row r="1" spans="1:15" ht="34.5" customHeight="1" thickBot="1" x14ac:dyDescent="0.25">
      <c r="A1" s="22" t="s">
        <v>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33" customHeight="1" thickBot="1" x14ac:dyDescent="0.25">
      <c r="A2" s="21" t="s">
        <v>51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0.25" customHeight="1" thickBot="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63.75" customHeight="1" thickBot="1" x14ac:dyDescent="0.25">
      <c r="A4" s="25" t="s">
        <v>38</v>
      </c>
      <c r="B4" s="26" t="s">
        <v>39</v>
      </c>
      <c r="C4" s="26" t="s">
        <v>48</v>
      </c>
      <c r="D4" s="26"/>
      <c r="E4" s="26"/>
      <c r="F4" s="18" t="s">
        <v>49</v>
      </c>
      <c r="G4" s="19"/>
      <c r="H4" s="20"/>
      <c r="I4" s="26" t="s">
        <v>50</v>
      </c>
      <c r="J4" s="26"/>
      <c r="K4" s="26" t="s">
        <v>36</v>
      </c>
      <c r="L4" s="26" t="s">
        <v>37</v>
      </c>
      <c r="M4" s="18" t="s">
        <v>52</v>
      </c>
      <c r="N4" s="19"/>
      <c r="O4" s="20"/>
    </row>
    <row r="5" spans="1:15" ht="51.75" customHeight="1" thickBot="1" x14ac:dyDescent="0.25">
      <c r="A5" s="25"/>
      <c r="B5" s="26"/>
      <c r="C5" s="4" t="s">
        <v>33</v>
      </c>
      <c r="D5" s="4" t="s">
        <v>40</v>
      </c>
      <c r="E5" s="4" t="s">
        <v>41</v>
      </c>
      <c r="F5" s="4" t="s">
        <v>33</v>
      </c>
      <c r="G5" s="4" t="s">
        <v>40</v>
      </c>
      <c r="H5" s="4" t="s">
        <v>41</v>
      </c>
      <c r="I5" s="17" t="s">
        <v>33</v>
      </c>
      <c r="J5" s="4" t="s">
        <v>35</v>
      </c>
      <c r="K5" s="26"/>
      <c r="L5" s="26"/>
      <c r="M5" s="4" t="s">
        <v>33</v>
      </c>
      <c r="N5" s="4" t="s">
        <v>35</v>
      </c>
      <c r="O5" s="4" t="s">
        <v>34</v>
      </c>
    </row>
    <row r="6" spans="1:15" ht="22.5" customHeight="1" thickBot="1" x14ac:dyDescent="0.25">
      <c r="A6" s="9">
        <v>1</v>
      </c>
      <c r="B6" s="10" t="s">
        <v>2</v>
      </c>
      <c r="C6" s="11">
        <v>10117</v>
      </c>
      <c r="D6" s="12">
        <v>81.420698300000012</v>
      </c>
      <c r="E6" s="13">
        <v>76.809999999999988</v>
      </c>
      <c r="F6" s="11">
        <v>0</v>
      </c>
      <c r="G6" s="13">
        <v>0</v>
      </c>
      <c r="H6" s="13">
        <v>0</v>
      </c>
      <c r="I6" s="11">
        <v>2651</v>
      </c>
      <c r="J6" s="13">
        <v>23.659999999999997</v>
      </c>
      <c r="K6" s="11">
        <v>0</v>
      </c>
      <c r="L6" s="11">
        <v>0</v>
      </c>
      <c r="M6" s="9">
        <v>1554</v>
      </c>
      <c r="N6" s="9">
        <v>10.11</v>
      </c>
      <c r="O6" s="14">
        <f>IFERROR((N6/E6),"-")</f>
        <v>0.13162348652519204</v>
      </c>
    </row>
    <row r="7" spans="1:15" ht="22.5" customHeight="1" thickBot="1" x14ac:dyDescent="0.25">
      <c r="A7" s="9">
        <v>2</v>
      </c>
      <c r="B7" s="10" t="s">
        <v>3</v>
      </c>
      <c r="C7" s="11">
        <v>3854</v>
      </c>
      <c r="D7" s="12">
        <v>34.033214999999998</v>
      </c>
      <c r="E7" s="13">
        <v>34.033214999999998</v>
      </c>
      <c r="F7" s="11">
        <v>579</v>
      </c>
      <c r="G7" s="13">
        <v>13.310315999999998</v>
      </c>
      <c r="H7" s="13">
        <v>7.8561779999999999</v>
      </c>
      <c r="I7" s="11">
        <v>311</v>
      </c>
      <c r="J7" s="13">
        <v>7.1640850000000009</v>
      </c>
      <c r="K7" s="11">
        <v>0</v>
      </c>
      <c r="L7" s="11">
        <v>0</v>
      </c>
      <c r="M7" s="9">
        <v>170</v>
      </c>
      <c r="N7" s="9">
        <v>1.85641945</v>
      </c>
      <c r="O7" s="14">
        <f t="shared" ref="O7:O40" si="0">IFERROR((N7/E7),"-")</f>
        <v>5.4547284175180046E-2</v>
      </c>
    </row>
    <row r="8" spans="1:15" ht="22.5" customHeight="1" thickBot="1" x14ac:dyDescent="0.25">
      <c r="A8" s="9">
        <v>3</v>
      </c>
      <c r="B8" s="10" t="s">
        <v>45</v>
      </c>
      <c r="C8" s="11">
        <v>89</v>
      </c>
      <c r="D8" s="12">
        <v>0.79</v>
      </c>
      <c r="E8" s="13">
        <v>0.6100000000000001</v>
      </c>
      <c r="F8" s="11">
        <v>0</v>
      </c>
      <c r="G8" s="13">
        <v>0</v>
      </c>
      <c r="H8" s="13">
        <v>0</v>
      </c>
      <c r="I8" s="11">
        <v>0</v>
      </c>
      <c r="J8" s="13">
        <v>0</v>
      </c>
      <c r="K8" s="11">
        <v>0</v>
      </c>
      <c r="L8" s="11">
        <v>0</v>
      </c>
      <c r="M8" s="9">
        <v>0</v>
      </c>
      <c r="N8" s="9">
        <v>0</v>
      </c>
      <c r="O8" s="14">
        <f t="shared" si="0"/>
        <v>0</v>
      </c>
    </row>
    <row r="9" spans="1:15" ht="22.5" customHeight="1" thickBot="1" x14ac:dyDescent="0.25">
      <c r="A9" s="9">
        <v>4</v>
      </c>
      <c r="B9" s="10" t="s">
        <v>7</v>
      </c>
      <c r="C9" s="11">
        <v>389</v>
      </c>
      <c r="D9" s="12">
        <v>14.866</v>
      </c>
      <c r="E9" s="13">
        <v>14.617000000000001</v>
      </c>
      <c r="F9" s="11">
        <v>0</v>
      </c>
      <c r="G9" s="13">
        <v>0</v>
      </c>
      <c r="H9" s="13">
        <v>0</v>
      </c>
      <c r="I9" s="11">
        <v>0</v>
      </c>
      <c r="J9" s="13">
        <v>0</v>
      </c>
      <c r="K9" s="11">
        <v>0</v>
      </c>
      <c r="L9" s="11">
        <v>0</v>
      </c>
      <c r="M9" s="9">
        <v>25</v>
      </c>
      <c r="N9" s="9">
        <v>0.55000000000000004</v>
      </c>
      <c r="O9" s="14">
        <f t="shared" si="0"/>
        <v>3.7627420127249095E-2</v>
      </c>
    </row>
    <row r="10" spans="1:15" ht="22.5" customHeight="1" thickBot="1" x14ac:dyDescent="0.25">
      <c r="A10" s="9">
        <v>5</v>
      </c>
      <c r="B10" s="15" t="s">
        <v>43</v>
      </c>
      <c r="C10" s="11">
        <v>592</v>
      </c>
      <c r="D10" s="12">
        <v>5.9686999999999992</v>
      </c>
      <c r="E10" s="13">
        <v>5.9686999999999992</v>
      </c>
      <c r="F10" s="11">
        <v>0</v>
      </c>
      <c r="G10" s="13">
        <v>0</v>
      </c>
      <c r="H10" s="13">
        <v>0</v>
      </c>
      <c r="I10" s="11">
        <v>0</v>
      </c>
      <c r="J10" s="13">
        <v>0</v>
      </c>
      <c r="K10" s="11">
        <v>0</v>
      </c>
      <c r="L10" s="11">
        <v>0</v>
      </c>
      <c r="M10" s="9">
        <v>3</v>
      </c>
      <c r="N10" s="9">
        <v>1.9400000000000001E-2</v>
      </c>
      <c r="O10" s="14">
        <f t="shared" si="0"/>
        <v>3.2502890076566092E-3</v>
      </c>
    </row>
    <row r="11" spans="1:15" ht="22.5" customHeight="1" thickBot="1" x14ac:dyDescent="0.25">
      <c r="A11" s="9">
        <v>6</v>
      </c>
      <c r="B11" s="10" t="s">
        <v>44</v>
      </c>
      <c r="C11" s="11">
        <v>96</v>
      </c>
      <c r="D11" s="12">
        <v>1.48</v>
      </c>
      <c r="E11" s="13">
        <v>0.79</v>
      </c>
      <c r="F11" s="11">
        <v>0</v>
      </c>
      <c r="G11" s="13">
        <v>0</v>
      </c>
      <c r="H11" s="13">
        <v>0</v>
      </c>
      <c r="I11" s="11">
        <v>21</v>
      </c>
      <c r="J11" s="13">
        <v>0.33500000000000002</v>
      </c>
      <c r="K11" s="11">
        <v>0</v>
      </c>
      <c r="L11" s="11">
        <v>0</v>
      </c>
      <c r="M11" s="9">
        <v>4</v>
      </c>
      <c r="N11" s="9">
        <v>0.03</v>
      </c>
      <c r="O11" s="14">
        <f t="shared" si="0"/>
        <v>3.7974683544303792E-2</v>
      </c>
    </row>
    <row r="12" spans="1:15" ht="22.5" customHeight="1" thickBot="1" x14ac:dyDescent="0.25">
      <c r="A12" s="9">
        <v>7</v>
      </c>
      <c r="B12" s="10" t="s">
        <v>32</v>
      </c>
      <c r="C12" s="11">
        <v>36</v>
      </c>
      <c r="D12" s="12">
        <v>0.48299999999999998</v>
      </c>
      <c r="E12" s="13">
        <v>0.42630000000000001</v>
      </c>
      <c r="F12" s="11">
        <v>0</v>
      </c>
      <c r="G12" s="13">
        <v>0</v>
      </c>
      <c r="H12" s="13">
        <v>0</v>
      </c>
      <c r="I12" s="11">
        <v>0</v>
      </c>
      <c r="J12" s="13">
        <v>0</v>
      </c>
      <c r="K12" s="11">
        <v>0</v>
      </c>
      <c r="L12" s="11">
        <v>0</v>
      </c>
      <c r="M12" s="9">
        <v>0</v>
      </c>
      <c r="N12" s="9">
        <v>0</v>
      </c>
      <c r="O12" s="14">
        <f t="shared" si="0"/>
        <v>0</v>
      </c>
    </row>
    <row r="13" spans="1:15" ht="22.5" customHeight="1" thickBot="1" x14ac:dyDescent="0.25">
      <c r="A13" s="9">
        <v>8</v>
      </c>
      <c r="B13" s="10" t="s">
        <v>8</v>
      </c>
      <c r="C13" s="11">
        <v>84</v>
      </c>
      <c r="D13" s="12">
        <v>0.95350000000000013</v>
      </c>
      <c r="E13" s="13">
        <v>0.85600000000000009</v>
      </c>
      <c r="F13" s="11">
        <v>0</v>
      </c>
      <c r="G13" s="13">
        <v>0</v>
      </c>
      <c r="H13" s="13">
        <v>0</v>
      </c>
      <c r="I13" s="11">
        <v>6</v>
      </c>
      <c r="J13" s="13">
        <v>0.1235</v>
      </c>
      <c r="K13" s="11">
        <v>7</v>
      </c>
      <c r="L13" s="11">
        <v>7</v>
      </c>
      <c r="M13" s="9">
        <v>0</v>
      </c>
      <c r="N13" s="9">
        <v>0</v>
      </c>
      <c r="O13" s="14">
        <f t="shared" si="0"/>
        <v>0</v>
      </c>
    </row>
    <row r="14" spans="1:15" ht="22.5" customHeight="1" thickBot="1" x14ac:dyDescent="0.25">
      <c r="A14" s="9">
        <v>9</v>
      </c>
      <c r="B14" s="10" t="s">
        <v>46</v>
      </c>
      <c r="C14" s="11">
        <v>0</v>
      </c>
      <c r="D14" s="12">
        <v>0</v>
      </c>
      <c r="E14" s="13">
        <v>0</v>
      </c>
      <c r="F14" s="11">
        <v>0</v>
      </c>
      <c r="G14" s="13">
        <v>0</v>
      </c>
      <c r="H14" s="13">
        <v>0</v>
      </c>
      <c r="I14" s="11">
        <v>0</v>
      </c>
      <c r="J14" s="13">
        <v>0</v>
      </c>
      <c r="K14" s="11">
        <v>0</v>
      </c>
      <c r="L14" s="11">
        <v>0</v>
      </c>
      <c r="M14" s="9">
        <v>0</v>
      </c>
      <c r="N14" s="9">
        <v>0</v>
      </c>
      <c r="O14" s="14" t="str">
        <f t="shared" si="0"/>
        <v>-</v>
      </c>
    </row>
    <row r="15" spans="1:15" ht="22.5" customHeight="1" thickBot="1" x14ac:dyDescent="0.25">
      <c r="A15" s="9">
        <v>10</v>
      </c>
      <c r="B15" s="10" t="s">
        <v>9</v>
      </c>
      <c r="C15" s="11">
        <v>0</v>
      </c>
      <c r="D15" s="12">
        <v>0</v>
      </c>
      <c r="E15" s="13">
        <v>0</v>
      </c>
      <c r="F15" s="11">
        <v>0</v>
      </c>
      <c r="G15" s="13">
        <v>0</v>
      </c>
      <c r="H15" s="13">
        <v>0</v>
      </c>
      <c r="I15" s="11">
        <v>0</v>
      </c>
      <c r="J15" s="13">
        <v>0</v>
      </c>
      <c r="K15" s="11">
        <v>0</v>
      </c>
      <c r="L15" s="11">
        <v>0</v>
      </c>
      <c r="M15" s="9">
        <v>0</v>
      </c>
      <c r="N15" s="9">
        <v>0</v>
      </c>
      <c r="O15" s="14" t="str">
        <f t="shared" si="0"/>
        <v>-</v>
      </c>
    </row>
    <row r="16" spans="1:15" ht="22.5" customHeight="1" thickBot="1" x14ac:dyDescent="0.25">
      <c r="A16" s="9">
        <v>11</v>
      </c>
      <c r="B16" s="10" t="s">
        <v>10</v>
      </c>
      <c r="C16" s="11">
        <v>1</v>
      </c>
      <c r="D16" s="12">
        <v>1.4E-2</v>
      </c>
      <c r="E16" s="13">
        <v>0</v>
      </c>
      <c r="F16" s="11">
        <v>0</v>
      </c>
      <c r="G16" s="13">
        <v>0</v>
      </c>
      <c r="H16" s="13">
        <v>0</v>
      </c>
      <c r="I16" s="11">
        <v>0</v>
      </c>
      <c r="J16" s="13">
        <v>0</v>
      </c>
      <c r="K16" s="11">
        <v>0</v>
      </c>
      <c r="L16" s="11">
        <v>0</v>
      </c>
      <c r="M16" s="9">
        <v>0</v>
      </c>
      <c r="N16" s="9">
        <v>0</v>
      </c>
      <c r="O16" s="14" t="str">
        <f t="shared" si="0"/>
        <v>-</v>
      </c>
    </row>
    <row r="17" spans="1:15" ht="22.5" customHeight="1" thickBot="1" x14ac:dyDescent="0.25">
      <c r="A17" s="9">
        <v>12</v>
      </c>
      <c r="B17" s="10" t="s">
        <v>11</v>
      </c>
      <c r="C17" s="11">
        <v>0</v>
      </c>
      <c r="D17" s="12">
        <v>0</v>
      </c>
      <c r="E17" s="13">
        <v>0</v>
      </c>
      <c r="F17" s="11">
        <v>0</v>
      </c>
      <c r="G17" s="13">
        <v>0</v>
      </c>
      <c r="H17" s="13">
        <v>0</v>
      </c>
      <c r="I17" s="11">
        <v>0</v>
      </c>
      <c r="J17" s="13">
        <v>0</v>
      </c>
      <c r="K17" s="11">
        <v>0</v>
      </c>
      <c r="L17" s="11">
        <v>0</v>
      </c>
      <c r="M17" s="9">
        <v>0</v>
      </c>
      <c r="N17" s="9">
        <v>0</v>
      </c>
      <c r="O17" s="14" t="str">
        <f t="shared" si="0"/>
        <v>-</v>
      </c>
    </row>
    <row r="18" spans="1:15" ht="22.5" customHeight="1" thickBot="1" x14ac:dyDescent="0.25">
      <c r="A18" s="9">
        <v>13</v>
      </c>
      <c r="B18" s="10" t="s">
        <v>12</v>
      </c>
      <c r="C18" s="11">
        <v>176277</v>
      </c>
      <c r="D18" s="12">
        <v>1419.0733877059997</v>
      </c>
      <c r="E18" s="13">
        <v>1082.2849802120004</v>
      </c>
      <c r="F18" s="11">
        <v>0</v>
      </c>
      <c r="G18" s="13">
        <v>0</v>
      </c>
      <c r="H18" s="13">
        <v>0</v>
      </c>
      <c r="I18" s="11">
        <v>29583</v>
      </c>
      <c r="J18" s="13">
        <v>235.29092516300005</v>
      </c>
      <c r="K18" s="11">
        <v>1707</v>
      </c>
      <c r="L18" s="11">
        <v>493</v>
      </c>
      <c r="M18" s="9">
        <v>1427</v>
      </c>
      <c r="N18" s="9">
        <v>11.44</v>
      </c>
      <c r="O18" s="14">
        <f t="shared" si="0"/>
        <v>1.0570228922292821E-2</v>
      </c>
    </row>
    <row r="19" spans="1:15" ht="22.5" customHeight="1" thickBot="1" x14ac:dyDescent="0.25">
      <c r="A19" s="9">
        <v>14</v>
      </c>
      <c r="B19" s="10" t="s">
        <v>13</v>
      </c>
      <c r="C19" s="11">
        <v>0</v>
      </c>
      <c r="D19" s="12">
        <v>0</v>
      </c>
      <c r="E19" s="13">
        <v>0</v>
      </c>
      <c r="F19" s="11">
        <v>0</v>
      </c>
      <c r="G19" s="13">
        <v>0</v>
      </c>
      <c r="H19" s="13">
        <v>0</v>
      </c>
      <c r="I19" s="11">
        <v>0</v>
      </c>
      <c r="J19" s="13">
        <v>0</v>
      </c>
      <c r="K19" s="11">
        <v>0</v>
      </c>
      <c r="L19" s="11">
        <v>0</v>
      </c>
      <c r="M19" s="9"/>
      <c r="N19" s="9"/>
      <c r="O19" s="14" t="str">
        <f t="shared" si="0"/>
        <v>-</v>
      </c>
    </row>
    <row r="20" spans="1:15" ht="22.5" customHeight="1" thickBot="1" x14ac:dyDescent="0.25">
      <c r="A20" s="9">
        <v>15</v>
      </c>
      <c r="B20" s="10" t="s">
        <v>14</v>
      </c>
      <c r="C20" s="11">
        <v>34</v>
      </c>
      <c r="D20" s="12">
        <v>1.6044102450000002</v>
      </c>
      <c r="E20" s="13">
        <v>1.6044102450000002</v>
      </c>
      <c r="F20" s="11">
        <v>0</v>
      </c>
      <c r="G20" s="13">
        <v>0</v>
      </c>
      <c r="H20" s="13">
        <v>0</v>
      </c>
      <c r="I20" s="11">
        <v>0</v>
      </c>
      <c r="J20" s="13">
        <v>0</v>
      </c>
      <c r="K20" s="11">
        <v>0</v>
      </c>
      <c r="L20" s="11">
        <v>0</v>
      </c>
      <c r="M20" s="9">
        <v>4</v>
      </c>
      <c r="N20" s="9">
        <v>0.24409761600000002</v>
      </c>
      <c r="O20" s="14">
        <f t="shared" si="0"/>
        <v>0.1521416462907216</v>
      </c>
    </row>
    <row r="21" spans="1:15" ht="22.5" customHeight="1" thickBot="1" x14ac:dyDescent="0.25">
      <c r="A21" s="9">
        <v>16</v>
      </c>
      <c r="B21" s="10" t="s">
        <v>15</v>
      </c>
      <c r="C21" s="11">
        <v>0</v>
      </c>
      <c r="D21" s="12">
        <v>0</v>
      </c>
      <c r="E21" s="13">
        <v>0</v>
      </c>
      <c r="F21" s="11">
        <v>0</v>
      </c>
      <c r="G21" s="13">
        <v>0</v>
      </c>
      <c r="H21" s="13">
        <v>0</v>
      </c>
      <c r="I21" s="11">
        <v>0</v>
      </c>
      <c r="J21" s="13">
        <v>0</v>
      </c>
      <c r="K21" s="11">
        <v>0</v>
      </c>
      <c r="L21" s="11">
        <v>0</v>
      </c>
      <c r="M21" s="9">
        <v>0</v>
      </c>
      <c r="N21" s="9">
        <v>0</v>
      </c>
      <c r="O21" s="14" t="str">
        <f t="shared" si="0"/>
        <v>-</v>
      </c>
    </row>
    <row r="22" spans="1:15" ht="22.5" customHeight="1" thickBot="1" x14ac:dyDescent="0.25">
      <c r="A22" s="9">
        <v>17</v>
      </c>
      <c r="B22" s="10" t="s">
        <v>16</v>
      </c>
      <c r="C22" s="11">
        <v>0</v>
      </c>
      <c r="D22" s="12">
        <v>0</v>
      </c>
      <c r="E22" s="13">
        <v>0</v>
      </c>
      <c r="F22" s="11">
        <v>0</v>
      </c>
      <c r="G22" s="13">
        <v>0</v>
      </c>
      <c r="H22" s="13">
        <v>0</v>
      </c>
      <c r="I22" s="11">
        <v>0</v>
      </c>
      <c r="J22" s="13">
        <v>0</v>
      </c>
      <c r="K22" s="11">
        <v>0</v>
      </c>
      <c r="L22" s="11">
        <v>0</v>
      </c>
      <c r="M22" s="9">
        <v>0</v>
      </c>
      <c r="N22" s="9">
        <v>0</v>
      </c>
      <c r="O22" s="14" t="str">
        <f t="shared" si="0"/>
        <v>-</v>
      </c>
    </row>
    <row r="23" spans="1:15" ht="22.5" customHeight="1" thickBot="1" x14ac:dyDescent="0.25">
      <c r="A23" s="9">
        <v>18</v>
      </c>
      <c r="B23" s="10" t="s">
        <v>17</v>
      </c>
      <c r="C23" s="11">
        <v>0</v>
      </c>
      <c r="D23" s="12">
        <v>0</v>
      </c>
      <c r="E23" s="13">
        <v>0</v>
      </c>
      <c r="F23" s="11">
        <v>0</v>
      </c>
      <c r="G23" s="13">
        <v>0</v>
      </c>
      <c r="H23" s="13">
        <v>0</v>
      </c>
      <c r="I23" s="11">
        <v>0</v>
      </c>
      <c r="J23" s="13">
        <v>0</v>
      </c>
      <c r="K23" s="11">
        <v>0</v>
      </c>
      <c r="L23" s="11">
        <v>0</v>
      </c>
      <c r="M23" s="9">
        <v>0</v>
      </c>
      <c r="N23" s="9">
        <v>0</v>
      </c>
      <c r="O23" s="14" t="str">
        <f t="shared" si="0"/>
        <v>-</v>
      </c>
    </row>
    <row r="24" spans="1:15" ht="22.5" customHeight="1" thickBot="1" x14ac:dyDescent="0.25">
      <c r="A24" s="9">
        <v>19</v>
      </c>
      <c r="B24" s="10" t="s">
        <v>18</v>
      </c>
      <c r="C24" s="11">
        <v>0</v>
      </c>
      <c r="D24" s="12">
        <v>0</v>
      </c>
      <c r="E24" s="13">
        <v>0</v>
      </c>
      <c r="F24" s="11">
        <v>0</v>
      </c>
      <c r="G24" s="13">
        <v>0</v>
      </c>
      <c r="H24" s="13">
        <v>0</v>
      </c>
      <c r="I24" s="11">
        <v>0</v>
      </c>
      <c r="J24" s="13">
        <v>0</v>
      </c>
      <c r="K24" s="11">
        <v>0</v>
      </c>
      <c r="L24" s="11">
        <v>0</v>
      </c>
      <c r="M24" s="9">
        <v>0</v>
      </c>
      <c r="N24" s="9">
        <v>0</v>
      </c>
      <c r="O24" s="14" t="str">
        <f t="shared" si="0"/>
        <v>-</v>
      </c>
    </row>
    <row r="25" spans="1:15" ht="22.5" customHeight="1" thickBot="1" x14ac:dyDescent="0.25">
      <c r="A25" s="9">
        <v>20</v>
      </c>
      <c r="B25" s="10" t="s">
        <v>19</v>
      </c>
      <c r="C25" s="11">
        <v>0</v>
      </c>
      <c r="D25" s="12">
        <v>0</v>
      </c>
      <c r="E25" s="13">
        <v>0</v>
      </c>
      <c r="F25" s="11">
        <v>0</v>
      </c>
      <c r="G25" s="13">
        <v>0</v>
      </c>
      <c r="H25" s="13">
        <v>0</v>
      </c>
      <c r="I25" s="11">
        <v>0</v>
      </c>
      <c r="J25" s="13">
        <v>0</v>
      </c>
      <c r="K25" s="11">
        <v>0</v>
      </c>
      <c r="L25" s="11">
        <v>0</v>
      </c>
      <c r="M25" s="9">
        <v>0</v>
      </c>
      <c r="N25" s="9">
        <v>0</v>
      </c>
      <c r="O25" s="14" t="str">
        <f t="shared" si="0"/>
        <v>-</v>
      </c>
    </row>
    <row r="26" spans="1:15" ht="22.5" customHeight="1" thickBot="1" x14ac:dyDescent="0.25">
      <c r="A26" s="9">
        <v>21</v>
      </c>
      <c r="B26" s="10" t="s">
        <v>20</v>
      </c>
      <c r="C26" s="11">
        <v>0</v>
      </c>
      <c r="D26" s="12">
        <v>0</v>
      </c>
      <c r="E26" s="13">
        <v>0</v>
      </c>
      <c r="F26" s="11">
        <v>0</v>
      </c>
      <c r="G26" s="13">
        <v>0</v>
      </c>
      <c r="H26" s="13">
        <v>0</v>
      </c>
      <c r="I26" s="11">
        <v>0</v>
      </c>
      <c r="J26" s="13">
        <v>0</v>
      </c>
      <c r="K26" s="11">
        <v>0</v>
      </c>
      <c r="L26" s="11">
        <v>0</v>
      </c>
      <c r="M26" s="9">
        <v>0</v>
      </c>
      <c r="N26" s="9">
        <v>0</v>
      </c>
      <c r="O26" s="14" t="str">
        <f t="shared" si="0"/>
        <v>-</v>
      </c>
    </row>
    <row r="27" spans="1:15" ht="22.5" customHeight="1" thickBot="1" x14ac:dyDescent="0.25">
      <c r="A27" s="9">
        <v>22</v>
      </c>
      <c r="B27" s="10" t="s">
        <v>47</v>
      </c>
      <c r="C27" s="11">
        <v>0</v>
      </c>
      <c r="D27" s="12">
        <v>0</v>
      </c>
      <c r="E27" s="13">
        <v>0</v>
      </c>
      <c r="F27" s="11">
        <v>0</v>
      </c>
      <c r="G27" s="13">
        <v>0</v>
      </c>
      <c r="H27" s="13">
        <v>0</v>
      </c>
      <c r="I27" s="11">
        <v>0</v>
      </c>
      <c r="J27" s="13">
        <v>0</v>
      </c>
      <c r="K27" s="11">
        <v>0</v>
      </c>
      <c r="L27" s="11">
        <v>0</v>
      </c>
      <c r="M27" s="9">
        <v>0</v>
      </c>
      <c r="N27" s="9">
        <v>0</v>
      </c>
      <c r="O27" s="14" t="str">
        <f t="shared" si="0"/>
        <v>-</v>
      </c>
    </row>
    <row r="28" spans="1:15" ht="22.5" customHeight="1" thickBot="1" x14ac:dyDescent="0.25">
      <c r="A28" s="9">
        <v>23</v>
      </c>
      <c r="B28" s="10" t="s">
        <v>21</v>
      </c>
      <c r="C28" s="11">
        <v>0</v>
      </c>
      <c r="D28" s="12">
        <v>0</v>
      </c>
      <c r="E28" s="13">
        <v>0</v>
      </c>
      <c r="F28" s="11">
        <v>0</v>
      </c>
      <c r="G28" s="13">
        <v>0</v>
      </c>
      <c r="H28" s="13">
        <v>0</v>
      </c>
      <c r="I28" s="11">
        <v>0</v>
      </c>
      <c r="J28" s="13">
        <v>0</v>
      </c>
      <c r="K28" s="11">
        <v>0</v>
      </c>
      <c r="L28" s="11">
        <v>0</v>
      </c>
      <c r="M28" s="9">
        <v>0</v>
      </c>
      <c r="N28" s="9">
        <v>0</v>
      </c>
      <c r="O28" s="14" t="str">
        <f t="shared" si="0"/>
        <v>-</v>
      </c>
    </row>
    <row r="29" spans="1:15" ht="22.5" customHeight="1" thickBot="1" x14ac:dyDescent="0.25">
      <c r="A29" s="9">
        <v>24</v>
      </c>
      <c r="B29" s="10" t="s">
        <v>4</v>
      </c>
      <c r="C29" s="11">
        <v>33773</v>
      </c>
      <c r="D29" s="12">
        <v>319.64000000000004</v>
      </c>
      <c r="E29" s="13">
        <v>274.21000000000004</v>
      </c>
      <c r="F29" s="11">
        <v>0</v>
      </c>
      <c r="G29" s="13">
        <v>0</v>
      </c>
      <c r="H29" s="13">
        <v>0</v>
      </c>
      <c r="I29" s="11">
        <v>3814</v>
      </c>
      <c r="J29" s="13">
        <v>42.29</v>
      </c>
      <c r="K29" s="11">
        <v>172</v>
      </c>
      <c r="L29" s="11">
        <v>624</v>
      </c>
      <c r="M29" s="9">
        <v>731</v>
      </c>
      <c r="N29" s="9">
        <v>7.8</v>
      </c>
      <c r="O29" s="14">
        <f>IFERROR((N29/E29),"-")</f>
        <v>2.8445352102403263E-2</v>
      </c>
    </row>
    <row r="30" spans="1:15" ht="22.5" customHeight="1" thickBot="1" x14ac:dyDescent="0.25">
      <c r="A30" s="9">
        <v>25</v>
      </c>
      <c r="B30" s="10" t="s">
        <v>6</v>
      </c>
      <c r="C30" s="11">
        <v>6745</v>
      </c>
      <c r="D30" s="12">
        <v>53.323053199999997</v>
      </c>
      <c r="E30" s="13">
        <v>45.633219269000001</v>
      </c>
      <c r="F30" s="11">
        <v>0</v>
      </c>
      <c r="G30" s="13">
        <v>0</v>
      </c>
      <c r="H30" s="13">
        <v>0</v>
      </c>
      <c r="I30" s="11">
        <v>1360</v>
      </c>
      <c r="J30" s="13">
        <v>12.786548800000002</v>
      </c>
      <c r="K30" s="11">
        <v>108</v>
      </c>
      <c r="L30" s="11">
        <v>357</v>
      </c>
      <c r="M30" s="9">
        <v>148</v>
      </c>
      <c r="N30" s="9">
        <v>1.108694472</v>
      </c>
      <c r="O30" s="14">
        <f t="shared" si="0"/>
        <v>2.4295775966723634E-2</v>
      </c>
    </row>
    <row r="31" spans="1:15" ht="22.5" customHeight="1" thickBot="1" x14ac:dyDescent="0.25">
      <c r="A31" s="9">
        <v>26</v>
      </c>
      <c r="B31" s="10" t="s">
        <v>22</v>
      </c>
      <c r="C31" s="11">
        <v>342</v>
      </c>
      <c r="D31" s="12">
        <v>5.7799999999999994</v>
      </c>
      <c r="E31" s="13">
        <v>5.7799999999999994</v>
      </c>
      <c r="F31" s="11">
        <v>0</v>
      </c>
      <c r="G31" s="13">
        <v>0</v>
      </c>
      <c r="H31" s="13">
        <v>0</v>
      </c>
      <c r="I31" s="11">
        <v>19</v>
      </c>
      <c r="J31" s="13">
        <v>0.31000000000000005</v>
      </c>
      <c r="K31" s="11">
        <v>0</v>
      </c>
      <c r="L31" s="11">
        <v>0</v>
      </c>
      <c r="M31" s="9">
        <v>4</v>
      </c>
      <c r="N31" s="9">
        <v>0.01</v>
      </c>
      <c r="O31" s="14">
        <f t="shared" si="0"/>
        <v>1.730103806228374E-3</v>
      </c>
    </row>
    <row r="32" spans="1:15" ht="22.5" customHeight="1" thickBot="1" x14ac:dyDescent="0.25">
      <c r="A32" s="9">
        <v>27</v>
      </c>
      <c r="B32" s="10" t="s">
        <v>23</v>
      </c>
      <c r="C32" s="11">
        <v>12</v>
      </c>
      <c r="D32" s="12">
        <v>0.13</v>
      </c>
      <c r="E32" s="13">
        <v>0.09</v>
      </c>
      <c r="F32" s="11">
        <v>0</v>
      </c>
      <c r="G32" s="13">
        <v>0</v>
      </c>
      <c r="H32" s="13">
        <v>0</v>
      </c>
      <c r="I32" s="11">
        <v>1</v>
      </c>
      <c r="J32" s="13">
        <v>0.01</v>
      </c>
      <c r="K32" s="11">
        <v>0</v>
      </c>
      <c r="L32" s="11">
        <v>0</v>
      </c>
      <c r="M32" s="9">
        <v>0</v>
      </c>
      <c r="N32" s="9">
        <v>0</v>
      </c>
      <c r="O32" s="14">
        <f t="shared" si="0"/>
        <v>0</v>
      </c>
    </row>
    <row r="33" spans="1:15" ht="22.5" customHeight="1" thickBot="1" x14ac:dyDescent="0.25">
      <c r="A33" s="9">
        <v>28</v>
      </c>
      <c r="B33" s="10" t="s">
        <v>24</v>
      </c>
      <c r="C33" s="11">
        <v>0</v>
      </c>
      <c r="D33" s="12">
        <v>0</v>
      </c>
      <c r="E33" s="13">
        <v>0</v>
      </c>
      <c r="F33" s="11">
        <v>0</v>
      </c>
      <c r="G33" s="13">
        <v>0</v>
      </c>
      <c r="H33" s="13">
        <v>0</v>
      </c>
      <c r="I33" s="11">
        <v>0</v>
      </c>
      <c r="J33" s="13">
        <v>0</v>
      </c>
      <c r="K33" s="11">
        <v>0</v>
      </c>
      <c r="L33" s="11">
        <v>0</v>
      </c>
      <c r="M33" s="9">
        <v>0</v>
      </c>
      <c r="N33" s="9">
        <v>0</v>
      </c>
      <c r="O33" s="14" t="str">
        <f t="shared" si="0"/>
        <v>-</v>
      </c>
    </row>
    <row r="34" spans="1:15" ht="22.5" customHeight="1" thickBot="1" x14ac:dyDescent="0.25">
      <c r="A34" s="9">
        <v>29</v>
      </c>
      <c r="B34" s="10" t="s">
        <v>25</v>
      </c>
      <c r="C34" s="11">
        <v>0</v>
      </c>
      <c r="D34" s="12">
        <v>0</v>
      </c>
      <c r="E34" s="13">
        <v>0</v>
      </c>
      <c r="F34" s="11">
        <v>0</v>
      </c>
      <c r="G34" s="13">
        <v>0</v>
      </c>
      <c r="H34" s="13">
        <v>0</v>
      </c>
      <c r="I34" s="11">
        <v>0</v>
      </c>
      <c r="J34" s="13">
        <v>0</v>
      </c>
      <c r="K34" s="11">
        <v>0</v>
      </c>
      <c r="L34" s="11">
        <v>0</v>
      </c>
      <c r="M34" s="9">
        <v>0</v>
      </c>
      <c r="N34" s="9">
        <v>0</v>
      </c>
      <c r="O34" s="14" t="str">
        <f t="shared" si="0"/>
        <v>-</v>
      </c>
    </row>
    <row r="35" spans="1:15" ht="22.5" customHeight="1" thickBot="1" x14ac:dyDescent="0.25">
      <c r="A35" s="9">
        <v>30</v>
      </c>
      <c r="B35" s="10" t="s">
        <v>5</v>
      </c>
      <c r="C35" s="11">
        <v>456</v>
      </c>
      <c r="D35" s="12">
        <v>2.7251378999999996</v>
      </c>
      <c r="E35" s="13">
        <v>0</v>
      </c>
      <c r="F35" s="11">
        <v>0</v>
      </c>
      <c r="G35" s="13">
        <v>0</v>
      </c>
      <c r="H35" s="13">
        <v>0</v>
      </c>
      <c r="I35" s="11">
        <v>70</v>
      </c>
      <c r="J35" s="13">
        <v>10.418199999999999</v>
      </c>
      <c r="K35" s="11">
        <v>0</v>
      </c>
      <c r="L35" s="11">
        <v>0</v>
      </c>
      <c r="M35" s="9">
        <v>0</v>
      </c>
      <c r="N35" s="9">
        <v>0</v>
      </c>
      <c r="O35" s="14" t="str">
        <f t="shared" si="0"/>
        <v>-</v>
      </c>
    </row>
    <row r="36" spans="1:15" ht="22.5" customHeight="1" thickBot="1" x14ac:dyDescent="0.25">
      <c r="A36" s="9">
        <v>31</v>
      </c>
      <c r="B36" s="10" t="s">
        <v>26</v>
      </c>
      <c r="C36" s="11">
        <v>0</v>
      </c>
      <c r="D36" s="12">
        <v>0</v>
      </c>
      <c r="E36" s="13">
        <v>0</v>
      </c>
      <c r="F36" s="11">
        <v>0</v>
      </c>
      <c r="G36" s="13">
        <v>0</v>
      </c>
      <c r="H36" s="13">
        <v>0</v>
      </c>
      <c r="I36" s="11">
        <v>0</v>
      </c>
      <c r="J36" s="13">
        <v>0</v>
      </c>
      <c r="K36" s="11">
        <v>0</v>
      </c>
      <c r="L36" s="11">
        <v>0</v>
      </c>
      <c r="M36" s="9">
        <v>0</v>
      </c>
      <c r="N36" s="9">
        <v>0</v>
      </c>
      <c r="O36" s="14" t="str">
        <f t="shared" si="0"/>
        <v>-</v>
      </c>
    </row>
    <row r="37" spans="1:15" ht="22.5" customHeight="1" thickBot="1" x14ac:dyDescent="0.25">
      <c r="A37" s="9">
        <v>32</v>
      </c>
      <c r="B37" s="10" t="s">
        <v>27</v>
      </c>
      <c r="C37" s="11">
        <v>0</v>
      </c>
      <c r="D37" s="12">
        <v>0</v>
      </c>
      <c r="E37" s="13">
        <v>0</v>
      </c>
      <c r="F37" s="11">
        <v>0</v>
      </c>
      <c r="G37" s="13">
        <v>0</v>
      </c>
      <c r="H37" s="13">
        <v>0</v>
      </c>
      <c r="I37" s="11">
        <v>0</v>
      </c>
      <c r="J37" s="13">
        <v>0</v>
      </c>
      <c r="K37" s="11">
        <v>0</v>
      </c>
      <c r="L37" s="11">
        <v>0</v>
      </c>
      <c r="M37" s="9">
        <v>0</v>
      </c>
      <c r="N37" s="9">
        <v>0</v>
      </c>
      <c r="O37" s="14" t="str">
        <f t="shared" si="0"/>
        <v>-</v>
      </c>
    </row>
    <row r="38" spans="1:15" ht="22.5" customHeight="1" thickBot="1" x14ac:dyDescent="0.25">
      <c r="A38" s="9">
        <v>33</v>
      </c>
      <c r="B38" s="10" t="s">
        <v>28</v>
      </c>
      <c r="C38" s="11">
        <v>0</v>
      </c>
      <c r="D38" s="12">
        <v>0</v>
      </c>
      <c r="E38" s="13">
        <v>0</v>
      </c>
      <c r="F38" s="11">
        <v>0</v>
      </c>
      <c r="G38" s="13">
        <v>0</v>
      </c>
      <c r="H38" s="13">
        <v>0</v>
      </c>
      <c r="I38" s="11">
        <v>0</v>
      </c>
      <c r="J38" s="13">
        <v>0</v>
      </c>
      <c r="K38" s="11">
        <v>0</v>
      </c>
      <c r="L38" s="11">
        <v>0</v>
      </c>
      <c r="M38" s="9">
        <v>0</v>
      </c>
      <c r="N38" s="9">
        <v>0</v>
      </c>
      <c r="O38" s="14" t="str">
        <f t="shared" si="0"/>
        <v>-</v>
      </c>
    </row>
    <row r="39" spans="1:15" ht="22.5" customHeight="1" thickBot="1" x14ac:dyDescent="0.25">
      <c r="A39" s="9">
        <v>34</v>
      </c>
      <c r="B39" s="10" t="s">
        <v>29</v>
      </c>
      <c r="C39" s="11">
        <v>0</v>
      </c>
      <c r="D39" s="12">
        <v>0</v>
      </c>
      <c r="E39" s="13">
        <v>0</v>
      </c>
      <c r="F39" s="11">
        <v>0</v>
      </c>
      <c r="G39" s="13">
        <v>0</v>
      </c>
      <c r="H39" s="13">
        <v>0</v>
      </c>
      <c r="I39" s="11">
        <v>0</v>
      </c>
      <c r="J39" s="13">
        <v>0</v>
      </c>
      <c r="K39" s="11">
        <v>0</v>
      </c>
      <c r="L39" s="11">
        <v>0</v>
      </c>
      <c r="M39" s="9">
        <v>0</v>
      </c>
      <c r="N39" s="9">
        <v>0</v>
      </c>
      <c r="O39" s="14" t="str">
        <f t="shared" si="0"/>
        <v>-</v>
      </c>
    </row>
    <row r="40" spans="1:15" ht="22.5" customHeight="1" thickBot="1" x14ac:dyDescent="0.25">
      <c r="A40" s="9">
        <v>35</v>
      </c>
      <c r="B40" s="10" t="s">
        <v>30</v>
      </c>
      <c r="C40" s="11">
        <v>0</v>
      </c>
      <c r="D40" s="12">
        <v>0</v>
      </c>
      <c r="E40" s="13">
        <v>0</v>
      </c>
      <c r="F40" s="11">
        <v>0</v>
      </c>
      <c r="G40" s="13">
        <v>0</v>
      </c>
      <c r="H40" s="13">
        <v>0</v>
      </c>
      <c r="I40" s="11">
        <v>0</v>
      </c>
      <c r="J40" s="13">
        <v>0</v>
      </c>
      <c r="K40" s="11">
        <v>0</v>
      </c>
      <c r="L40" s="11">
        <v>0</v>
      </c>
      <c r="M40" s="9">
        <v>0</v>
      </c>
      <c r="N40" s="9">
        <v>0</v>
      </c>
      <c r="O40" s="14" t="str">
        <f t="shared" si="0"/>
        <v>-</v>
      </c>
    </row>
    <row r="41" spans="1:15" ht="22.5" customHeight="1" thickBot="1" x14ac:dyDescent="0.25">
      <c r="A41" s="9">
        <v>36</v>
      </c>
      <c r="B41" s="10" t="s">
        <v>31</v>
      </c>
      <c r="C41" s="11">
        <v>0</v>
      </c>
      <c r="D41" s="12">
        <v>0</v>
      </c>
      <c r="E41" s="13">
        <v>0</v>
      </c>
      <c r="F41" s="11">
        <v>0</v>
      </c>
      <c r="G41" s="13">
        <v>0</v>
      </c>
      <c r="H41" s="13">
        <v>0</v>
      </c>
      <c r="I41" s="11">
        <v>0</v>
      </c>
      <c r="J41" s="13">
        <v>0</v>
      </c>
      <c r="K41" s="11">
        <v>0</v>
      </c>
      <c r="L41" s="11">
        <v>0</v>
      </c>
      <c r="M41" s="9">
        <v>0</v>
      </c>
      <c r="N41" s="9">
        <v>0</v>
      </c>
      <c r="O41" s="14">
        <v>0</v>
      </c>
    </row>
    <row r="42" spans="1:15" ht="22.5" customHeight="1" thickBot="1" x14ac:dyDescent="0.25">
      <c r="A42" s="24" t="s">
        <v>0</v>
      </c>
      <c r="B42" s="24"/>
      <c r="C42" s="5">
        <f t="shared" ref="C42:N42" si="1">SUM(C6:C41)</f>
        <v>232897</v>
      </c>
      <c r="D42" s="6">
        <f t="shared" si="1"/>
        <v>1942.285102351</v>
      </c>
      <c r="E42" s="6">
        <f t="shared" si="1"/>
        <v>1543.7138247260002</v>
      </c>
      <c r="F42" s="5">
        <f t="shared" si="1"/>
        <v>579</v>
      </c>
      <c r="G42" s="6">
        <f t="shared" si="1"/>
        <v>13.310315999999998</v>
      </c>
      <c r="H42" s="6">
        <f t="shared" si="1"/>
        <v>7.8561779999999999</v>
      </c>
      <c r="I42" s="5">
        <f t="shared" si="1"/>
        <v>37836</v>
      </c>
      <c r="J42" s="6">
        <f t="shared" si="1"/>
        <v>332.38825896300006</v>
      </c>
      <c r="K42" s="5">
        <f t="shared" si="1"/>
        <v>1994</v>
      </c>
      <c r="L42" s="5">
        <f t="shared" si="1"/>
        <v>1481</v>
      </c>
      <c r="M42" s="7">
        <f t="shared" si="1"/>
        <v>4070</v>
      </c>
      <c r="N42" s="6">
        <f t="shared" si="1"/>
        <v>33.168611538</v>
      </c>
      <c r="O42" s="8">
        <f>IFERROR((N42/E42),"-")</f>
        <v>2.1486243762756499E-2</v>
      </c>
    </row>
    <row r="43" spans="1:15" ht="20.25" customHeight="1" x14ac:dyDescent="0.2">
      <c r="I43" s="16"/>
    </row>
    <row r="44" spans="1:15" ht="20.25" customHeight="1" x14ac:dyDescent="0.2">
      <c r="N44" s="3"/>
    </row>
  </sheetData>
  <mergeCells count="12">
    <mergeCell ref="M4:O4"/>
    <mergeCell ref="A2:O2"/>
    <mergeCell ref="A1:O1"/>
    <mergeCell ref="A3:O3"/>
    <mergeCell ref="A42:B42"/>
    <mergeCell ref="A4:A5"/>
    <mergeCell ref="B4:B5"/>
    <mergeCell ref="I4:J4"/>
    <mergeCell ref="C4:E4"/>
    <mergeCell ref="K4:K5"/>
    <mergeCell ref="L4:L5"/>
    <mergeCell ref="F4:H4"/>
  </mergeCells>
  <printOptions horizontalCentered="1" verticalCentered="1"/>
  <pageMargins left="0.19685039370078741" right="0.19685039370078741" top="0.11811023622047245" bottom="0.11811023622047245" header="0" footer="0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CEA1A-FA9E-4276-AA12-0FB0FE2BD8B4}">
  <sheetPr>
    <tabColor rgb="FFFFFF00"/>
    <pageSetUpPr fitToPage="1"/>
  </sheetPr>
  <dimension ref="A1:O42"/>
  <sheetViews>
    <sheetView tabSelected="1" view="pageBreakPreview" topLeftCell="A7" zoomScale="50" zoomScaleNormal="89" zoomScaleSheetLayoutView="50" workbookViewId="0">
      <selection activeCell="D31" sqref="D31"/>
    </sheetView>
  </sheetViews>
  <sheetFormatPr defaultRowHeight="20.25" customHeight="1" x14ac:dyDescent="0.25"/>
  <cols>
    <col min="1" max="1" width="6.140625" style="28" customWidth="1"/>
    <col min="2" max="2" width="27.140625" style="28" customWidth="1"/>
    <col min="3" max="3" width="13.28515625" style="28" customWidth="1"/>
    <col min="4" max="4" width="29.7109375" style="28" customWidth="1"/>
    <col min="5" max="5" width="23.85546875" style="28" customWidth="1"/>
    <col min="6" max="6" width="18.42578125" style="28" customWidth="1"/>
    <col min="7" max="7" width="21.7109375" style="28" hidden="1" customWidth="1"/>
    <col min="8" max="8" width="23.140625" style="28" customWidth="1"/>
    <col min="9" max="9" width="13.85546875" style="28" customWidth="1"/>
    <col min="10" max="10" width="14.140625" style="28" customWidth="1"/>
    <col min="11" max="11" width="19.5703125" style="28" customWidth="1"/>
    <col min="12" max="12" width="20" style="28" customWidth="1"/>
    <col min="13" max="13" width="11.42578125" style="28" customWidth="1"/>
    <col min="14" max="14" width="11.140625" style="28" customWidth="1"/>
    <col min="15" max="15" width="12.140625" style="28" customWidth="1"/>
    <col min="16" max="16384" width="9.140625" style="28"/>
  </cols>
  <sheetData>
    <row r="1" spans="1:15" ht="31.5" customHeight="1" thickBot="1" x14ac:dyDescent="0.3">
      <c r="A1" s="27" t="s">
        <v>53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30.75" customHeight="1" thickBot="1" x14ac:dyDescent="0.3">
      <c r="A2" s="29" t="s">
        <v>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ht="29.25" customHeight="1" thickBot="1" x14ac:dyDescent="0.3">
      <c r="A3" s="32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s="1" customFormat="1" ht="63" customHeight="1" thickBot="1" x14ac:dyDescent="0.25">
      <c r="A4" s="35" t="s">
        <v>38</v>
      </c>
      <c r="B4" s="35" t="s">
        <v>39</v>
      </c>
      <c r="C4" s="35" t="s">
        <v>55</v>
      </c>
      <c r="D4" s="35"/>
      <c r="E4" s="35"/>
      <c r="F4" s="36" t="s">
        <v>49</v>
      </c>
      <c r="G4" s="37"/>
      <c r="H4" s="38"/>
      <c r="I4" s="35" t="s">
        <v>56</v>
      </c>
      <c r="J4" s="35"/>
      <c r="K4" s="39" t="s">
        <v>36</v>
      </c>
      <c r="L4" s="39" t="s">
        <v>37</v>
      </c>
      <c r="M4" s="35" t="s">
        <v>52</v>
      </c>
      <c r="N4" s="35"/>
      <c r="O4" s="35"/>
    </row>
    <row r="5" spans="1:15" s="1" customFormat="1" ht="53.25" customHeight="1" thickBot="1" x14ac:dyDescent="0.25">
      <c r="A5" s="35"/>
      <c r="B5" s="35"/>
      <c r="C5" s="40" t="s">
        <v>33</v>
      </c>
      <c r="D5" s="40" t="s">
        <v>40</v>
      </c>
      <c r="E5" s="40" t="s">
        <v>41</v>
      </c>
      <c r="F5" s="40" t="s">
        <v>33</v>
      </c>
      <c r="G5" s="40" t="s">
        <v>57</v>
      </c>
      <c r="H5" s="40" t="s">
        <v>41</v>
      </c>
      <c r="I5" s="40" t="s">
        <v>33</v>
      </c>
      <c r="J5" s="40" t="s">
        <v>35</v>
      </c>
      <c r="K5" s="41"/>
      <c r="L5" s="41"/>
      <c r="M5" s="40" t="s">
        <v>33</v>
      </c>
      <c r="N5" s="40" t="s">
        <v>35</v>
      </c>
      <c r="O5" s="40" t="s">
        <v>34</v>
      </c>
    </row>
    <row r="6" spans="1:15" s="45" customFormat="1" ht="26.25" customHeight="1" thickBot="1" x14ac:dyDescent="0.3">
      <c r="A6" s="9">
        <v>1</v>
      </c>
      <c r="B6" s="10" t="s">
        <v>2</v>
      </c>
      <c r="C6" s="11">
        <v>18071</v>
      </c>
      <c r="D6" s="42">
        <v>164.0401316</v>
      </c>
      <c r="E6" s="42">
        <v>144.38999999999999</v>
      </c>
      <c r="F6" s="11">
        <v>0</v>
      </c>
      <c r="G6" s="42">
        <v>0</v>
      </c>
      <c r="H6" s="42">
        <v>0</v>
      </c>
      <c r="I6" s="11">
        <v>614</v>
      </c>
      <c r="J6" s="42">
        <v>6.06</v>
      </c>
      <c r="K6" s="43">
        <v>0</v>
      </c>
      <c r="L6" s="43">
        <v>0</v>
      </c>
      <c r="M6" s="9">
        <v>2072</v>
      </c>
      <c r="N6" s="9">
        <v>19.579999999999998</v>
      </c>
      <c r="O6" s="44">
        <f t="shared" ref="O6:O42" si="0">IFERROR((N6/E6),"-")</f>
        <v>0.13560495879216011</v>
      </c>
    </row>
    <row r="7" spans="1:15" s="45" customFormat="1" ht="26.25" customHeight="1" thickBot="1" x14ac:dyDescent="0.3">
      <c r="A7" s="9">
        <v>2</v>
      </c>
      <c r="B7" s="10" t="s">
        <v>3</v>
      </c>
      <c r="C7" s="11">
        <v>21137</v>
      </c>
      <c r="D7" s="42">
        <v>178.82196400000004</v>
      </c>
      <c r="E7" s="42">
        <v>165.014206933</v>
      </c>
      <c r="F7" s="11">
        <v>4494</v>
      </c>
      <c r="G7" s="42">
        <v>45.330973999999991</v>
      </c>
      <c r="H7" s="42">
        <v>32.105106000000006</v>
      </c>
      <c r="I7" s="11">
        <v>1396</v>
      </c>
      <c r="J7" s="42">
        <v>20.231075000000004</v>
      </c>
      <c r="K7" s="43">
        <v>0</v>
      </c>
      <c r="L7" s="43">
        <v>0</v>
      </c>
      <c r="M7" s="9">
        <v>1358</v>
      </c>
      <c r="N7" s="9">
        <v>12.514384955000001</v>
      </c>
      <c r="O7" s="44">
        <f t="shared" si="0"/>
        <v>7.5838227432630467E-2</v>
      </c>
    </row>
    <row r="8" spans="1:15" s="45" customFormat="1" ht="26.25" customHeight="1" thickBot="1" x14ac:dyDescent="0.3">
      <c r="A8" s="9">
        <v>3</v>
      </c>
      <c r="B8" s="10" t="s">
        <v>45</v>
      </c>
      <c r="C8" s="11">
        <v>291</v>
      </c>
      <c r="D8" s="42">
        <v>3.3099999999999996</v>
      </c>
      <c r="E8" s="42">
        <v>2.91</v>
      </c>
      <c r="F8" s="11">
        <v>0</v>
      </c>
      <c r="G8" s="42">
        <v>0</v>
      </c>
      <c r="H8" s="42">
        <v>0</v>
      </c>
      <c r="I8" s="11">
        <v>0</v>
      </c>
      <c r="J8" s="42">
        <v>0</v>
      </c>
      <c r="K8" s="43">
        <v>0</v>
      </c>
      <c r="L8" s="43">
        <v>0</v>
      </c>
      <c r="M8" s="9">
        <v>6</v>
      </c>
      <c r="N8" s="9">
        <v>0.18</v>
      </c>
      <c r="O8" s="44">
        <f t="shared" si="0"/>
        <v>6.1855670103092779E-2</v>
      </c>
    </row>
    <row r="9" spans="1:15" s="45" customFormat="1" ht="26.25" customHeight="1" thickBot="1" x14ac:dyDescent="0.3">
      <c r="A9" s="9">
        <v>4</v>
      </c>
      <c r="B9" s="10" t="s">
        <v>7</v>
      </c>
      <c r="C9" s="11">
        <v>858</v>
      </c>
      <c r="D9" s="42">
        <v>12.539000000000001</v>
      </c>
      <c r="E9" s="42">
        <v>12.350000000000001</v>
      </c>
      <c r="F9" s="11">
        <v>0</v>
      </c>
      <c r="G9" s="42">
        <v>0</v>
      </c>
      <c r="H9" s="42">
        <v>0</v>
      </c>
      <c r="I9" s="11">
        <v>0</v>
      </c>
      <c r="J9" s="42">
        <v>0</v>
      </c>
      <c r="K9" s="43">
        <v>0</v>
      </c>
      <c r="L9" s="43">
        <v>0</v>
      </c>
      <c r="M9" s="9">
        <v>43</v>
      </c>
      <c r="N9" s="9">
        <v>1.08</v>
      </c>
      <c r="O9" s="44">
        <f t="shared" si="0"/>
        <v>8.7449392712550603E-2</v>
      </c>
    </row>
    <row r="10" spans="1:15" s="45" customFormat="1" ht="26.25" customHeight="1" thickBot="1" x14ac:dyDescent="0.3">
      <c r="A10" s="9">
        <v>5</v>
      </c>
      <c r="B10" s="15" t="s">
        <v>43</v>
      </c>
      <c r="C10" s="11">
        <v>877</v>
      </c>
      <c r="D10" s="42">
        <v>9.4516000000000009</v>
      </c>
      <c r="E10" s="42">
        <v>9.4516000000000009</v>
      </c>
      <c r="F10" s="11">
        <v>0</v>
      </c>
      <c r="G10" s="42">
        <v>0</v>
      </c>
      <c r="H10" s="42">
        <v>0</v>
      </c>
      <c r="I10" s="11">
        <v>0</v>
      </c>
      <c r="J10" s="42">
        <v>0</v>
      </c>
      <c r="K10" s="43">
        <v>0</v>
      </c>
      <c r="L10" s="43">
        <v>0</v>
      </c>
      <c r="M10" s="9">
        <v>37</v>
      </c>
      <c r="N10" s="9">
        <v>1.0339829999999999</v>
      </c>
      <c r="O10" s="44">
        <f t="shared" si="0"/>
        <v>0.10939766811968342</v>
      </c>
    </row>
    <row r="11" spans="1:15" s="45" customFormat="1" ht="26.25" customHeight="1" thickBot="1" x14ac:dyDescent="0.3">
      <c r="A11" s="9">
        <v>6</v>
      </c>
      <c r="B11" s="10" t="s">
        <v>44</v>
      </c>
      <c r="C11" s="11">
        <v>480</v>
      </c>
      <c r="D11" s="42">
        <v>4.38</v>
      </c>
      <c r="E11" s="42">
        <v>3.88</v>
      </c>
      <c r="F11" s="11">
        <v>0</v>
      </c>
      <c r="G11" s="42">
        <v>0</v>
      </c>
      <c r="H11" s="42">
        <v>0</v>
      </c>
      <c r="I11" s="11">
        <v>4</v>
      </c>
      <c r="J11" s="42">
        <v>0.03</v>
      </c>
      <c r="K11" s="43">
        <v>0</v>
      </c>
      <c r="L11" s="43">
        <v>0</v>
      </c>
      <c r="M11" s="9">
        <v>156</v>
      </c>
      <c r="N11" s="9">
        <v>1.49</v>
      </c>
      <c r="O11" s="44">
        <f t="shared" si="0"/>
        <v>0.38402061855670105</v>
      </c>
    </row>
    <row r="12" spans="1:15" s="45" customFormat="1" ht="26.25" customHeight="1" thickBot="1" x14ac:dyDescent="0.3">
      <c r="A12" s="9">
        <v>7</v>
      </c>
      <c r="B12" s="10" t="s">
        <v>32</v>
      </c>
      <c r="C12" s="11">
        <v>0</v>
      </c>
      <c r="D12" s="42">
        <v>0</v>
      </c>
      <c r="E12" s="42">
        <v>0</v>
      </c>
      <c r="F12" s="11">
        <v>0</v>
      </c>
      <c r="G12" s="42">
        <v>0</v>
      </c>
      <c r="H12" s="42">
        <v>0</v>
      </c>
      <c r="I12" s="11">
        <v>0</v>
      </c>
      <c r="J12" s="42">
        <v>0</v>
      </c>
      <c r="K12" s="43">
        <v>0</v>
      </c>
      <c r="L12" s="43">
        <v>0</v>
      </c>
      <c r="M12" s="9">
        <v>1</v>
      </c>
      <c r="N12" s="9">
        <v>0.01</v>
      </c>
      <c r="O12" s="44" t="str">
        <f t="shared" si="0"/>
        <v>-</v>
      </c>
    </row>
    <row r="13" spans="1:15" s="45" customFormat="1" ht="26.25" customHeight="1" thickBot="1" x14ac:dyDescent="0.3">
      <c r="A13" s="9">
        <v>8</v>
      </c>
      <c r="B13" s="10" t="s">
        <v>8</v>
      </c>
      <c r="C13" s="11">
        <v>175</v>
      </c>
      <c r="D13" s="42">
        <v>2.1278000000000001</v>
      </c>
      <c r="E13" s="42">
        <v>1.8210000000000002</v>
      </c>
      <c r="F13" s="11">
        <v>0</v>
      </c>
      <c r="G13" s="42">
        <v>0</v>
      </c>
      <c r="H13" s="42">
        <v>0</v>
      </c>
      <c r="I13" s="11">
        <v>0</v>
      </c>
      <c r="J13" s="42">
        <v>0</v>
      </c>
      <c r="K13" s="43">
        <v>0</v>
      </c>
      <c r="L13" s="43">
        <v>0</v>
      </c>
      <c r="M13" s="9">
        <v>9</v>
      </c>
      <c r="N13" s="9">
        <v>0.13</v>
      </c>
      <c r="O13" s="44">
        <f t="shared" si="0"/>
        <v>7.1389346512904989E-2</v>
      </c>
    </row>
    <row r="14" spans="1:15" s="45" customFormat="1" ht="26.25" customHeight="1" thickBot="1" x14ac:dyDescent="0.3">
      <c r="A14" s="9">
        <v>9</v>
      </c>
      <c r="B14" s="10" t="s">
        <v>46</v>
      </c>
      <c r="C14" s="11">
        <v>0</v>
      </c>
      <c r="D14" s="42">
        <v>0</v>
      </c>
      <c r="E14" s="42">
        <v>0</v>
      </c>
      <c r="F14" s="11">
        <v>0</v>
      </c>
      <c r="G14" s="42">
        <v>0</v>
      </c>
      <c r="H14" s="42">
        <v>0</v>
      </c>
      <c r="I14" s="11">
        <v>0</v>
      </c>
      <c r="J14" s="42">
        <v>0</v>
      </c>
      <c r="K14" s="43">
        <v>0</v>
      </c>
      <c r="L14" s="43">
        <v>0</v>
      </c>
      <c r="M14" s="9">
        <v>0</v>
      </c>
      <c r="N14" s="9">
        <v>0</v>
      </c>
      <c r="O14" s="44" t="str">
        <f t="shared" si="0"/>
        <v>-</v>
      </c>
    </row>
    <row r="15" spans="1:15" s="45" customFormat="1" ht="26.25" customHeight="1" thickBot="1" x14ac:dyDescent="0.3">
      <c r="A15" s="9">
        <v>10</v>
      </c>
      <c r="B15" s="10" t="s">
        <v>9</v>
      </c>
      <c r="C15" s="11">
        <v>0</v>
      </c>
      <c r="D15" s="42">
        <v>0</v>
      </c>
      <c r="E15" s="42">
        <v>0</v>
      </c>
      <c r="F15" s="11">
        <v>0</v>
      </c>
      <c r="G15" s="42">
        <v>0</v>
      </c>
      <c r="H15" s="42">
        <v>0</v>
      </c>
      <c r="I15" s="11">
        <v>0</v>
      </c>
      <c r="J15" s="42">
        <v>0</v>
      </c>
      <c r="K15" s="43">
        <v>0</v>
      </c>
      <c r="L15" s="43">
        <v>0</v>
      </c>
      <c r="M15" s="9">
        <v>0</v>
      </c>
      <c r="N15" s="9">
        <v>0</v>
      </c>
      <c r="O15" s="44" t="str">
        <f t="shared" si="0"/>
        <v>-</v>
      </c>
    </row>
    <row r="16" spans="1:15" s="45" customFormat="1" ht="26.25" customHeight="1" thickBot="1" x14ac:dyDescent="0.3">
      <c r="A16" s="9">
        <v>11</v>
      </c>
      <c r="B16" s="10" t="s">
        <v>10</v>
      </c>
      <c r="C16" s="11">
        <v>0</v>
      </c>
      <c r="D16" s="42">
        <v>0</v>
      </c>
      <c r="E16" s="42">
        <v>0</v>
      </c>
      <c r="F16" s="11">
        <v>0</v>
      </c>
      <c r="G16" s="42">
        <v>0</v>
      </c>
      <c r="H16" s="42">
        <v>0</v>
      </c>
      <c r="I16" s="11">
        <v>0</v>
      </c>
      <c r="J16" s="42">
        <v>0</v>
      </c>
      <c r="K16" s="43">
        <v>0</v>
      </c>
      <c r="L16" s="43">
        <v>0</v>
      </c>
      <c r="M16" s="9">
        <v>0</v>
      </c>
      <c r="N16" s="9">
        <v>0</v>
      </c>
      <c r="O16" s="44" t="str">
        <f t="shared" si="0"/>
        <v>-</v>
      </c>
    </row>
    <row r="17" spans="1:15" s="45" customFormat="1" ht="26.25" customHeight="1" thickBot="1" x14ac:dyDescent="0.3">
      <c r="A17" s="9">
        <v>12</v>
      </c>
      <c r="B17" s="10" t="s">
        <v>11</v>
      </c>
      <c r="C17" s="11">
        <v>0</v>
      </c>
      <c r="D17" s="42">
        <v>0</v>
      </c>
      <c r="E17" s="42">
        <v>0</v>
      </c>
      <c r="F17" s="11">
        <v>0</v>
      </c>
      <c r="G17" s="42">
        <v>0</v>
      </c>
      <c r="H17" s="42">
        <v>0</v>
      </c>
      <c r="I17" s="11">
        <v>0</v>
      </c>
      <c r="J17" s="42">
        <v>0</v>
      </c>
      <c r="K17" s="11">
        <v>0</v>
      </c>
      <c r="L17" s="11">
        <v>0</v>
      </c>
      <c r="M17" s="9">
        <v>0</v>
      </c>
      <c r="N17" s="9">
        <v>0</v>
      </c>
      <c r="O17" s="44" t="str">
        <f t="shared" si="0"/>
        <v>-</v>
      </c>
    </row>
    <row r="18" spans="1:15" s="45" customFormat="1" ht="26.25" customHeight="1" thickBot="1" x14ac:dyDescent="0.3">
      <c r="A18" s="9">
        <v>13</v>
      </c>
      <c r="B18" s="10" t="s">
        <v>12</v>
      </c>
      <c r="C18" s="11">
        <v>701834</v>
      </c>
      <c r="D18" s="42">
        <v>6088.1648000000005</v>
      </c>
      <c r="E18" s="42">
        <v>4288.6631000000007</v>
      </c>
      <c r="F18" s="11">
        <v>17887</v>
      </c>
      <c r="G18" s="42">
        <v>264.5684</v>
      </c>
      <c r="H18" s="42">
        <v>139.36830000000003</v>
      </c>
      <c r="I18" s="11">
        <v>16968</v>
      </c>
      <c r="J18" s="42">
        <v>121.83230000000003</v>
      </c>
      <c r="K18" s="43">
        <v>1482</v>
      </c>
      <c r="L18" s="43">
        <v>83</v>
      </c>
      <c r="M18" s="9">
        <v>5051</v>
      </c>
      <c r="N18" s="9">
        <v>85.839999999999989</v>
      </c>
      <c r="O18" s="44">
        <f t="shared" si="0"/>
        <v>2.0015561492811123E-2</v>
      </c>
    </row>
    <row r="19" spans="1:15" s="45" customFormat="1" ht="26.25" customHeight="1" thickBot="1" x14ac:dyDescent="0.3">
      <c r="A19" s="9">
        <v>14</v>
      </c>
      <c r="B19" s="10" t="s">
        <v>13</v>
      </c>
      <c r="C19" s="11">
        <v>0</v>
      </c>
      <c r="D19" s="42">
        <v>0</v>
      </c>
      <c r="E19" s="42">
        <v>0</v>
      </c>
      <c r="F19" s="11">
        <v>0</v>
      </c>
      <c r="G19" s="42">
        <v>0</v>
      </c>
      <c r="H19" s="42">
        <v>0</v>
      </c>
      <c r="I19" s="11">
        <v>0</v>
      </c>
      <c r="J19" s="42">
        <v>0</v>
      </c>
      <c r="K19" s="11">
        <v>0</v>
      </c>
      <c r="L19" s="11">
        <v>0</v>
      </c>
      <c r="M19" s="9"/>
      <c r="N19" s="9"/>
      <c r="O19" s="44" t="str">
        <f t="shared" si="0"/>
        <v>-</v>
      </c>
    </row>
    <row r="20" spans="1:15" s="45" customFormat="1" ht="26.25" customHeight="1" thickBot="1" x14ac:dyDescent="0.3">
      <c r="A20" s="9">
        <v>15</v>
      </c>
      <c r="B20" s="10" t="s">
        <v>14</v>
      </c>
      <c r="C20" s="11">
        <v>1909</v>
      </c>
      <c r="D20" s="42">
        <v>227.82951845999995</v>
      </c>
      <c r="E20" s="42">
        <v>227.82951845999995</v>
      </c>
      <c r="F20" s="11">
        <v>0</v>
      </c>
      <c r="G20" s="42">
        <v>0</v>
      </c>
      <c r="H20" s="42">
        <v>0</v>
      </c>
      <c r="I20" s="11">
        <v>0</v>
      </c>
      <c r="J20" s="42">
        <v>0</v>
      </c>
      <c r="K20" s="43">
        <v>0</v>
      </c>
      <c r="L20" s="43">
        <v>0</v>
      </c>
      <c r="M20" s="9">
        <v>848</v>
      </c>
      <c r="N20" s="9">
        <v>54.719356953999984</v>
      </c>
      <c r="O20" s="44">
        <f t="shared" si="0"/>
        <v>0.24017676604801791</v>
      </c>
    </row>
    <row r="21" spans="1:15" s="45" customFormat="1" ht="26.25" customHeight="1" thickBot="1" x14ac:dyDescent="0.3">
      <c r="A21" s="9">
        <v>16</v>
      </c>
      <c r="B21" s="10" t="s">
        <v>15</v>
      </c>
      <c r="C21" s="11">
        <v>0</v>
      </c>
      <c r="D21" s="42">
        <v>0</v>
      </c>
      <c r="E21" s="42">
        <v>0</v>
      </c>
      <c r="F21" s="11">
        <v>0</v>
      </c>
      <c r="G21" s="42">
        <v>0</v>
      </c>
      <c r="H21" s="42">
        <v>0</v>
      </c>
      <c r="I21" s="11">
        <v>0</v>
      </c>
      <c r="J21" s="42">
        <v>0</v>
      </c>
      <c r="K21" s="11">
        <v>0</v>
      </c>
      <c r="L21" s="11">
        <v>0</v>
      </c>
      <c r="M21" s="9"/>
      <c r="N21" s="9"/>
      <c r="O21" s="44" t="str">
        <f t="shared" si="0"/>
        <v>-</v>
      </c>
    </row>
    <row r="22" spans="1:15" s="45" customFormat="1" ht="26.25" customHeight="1" thickBot="1" x14ac:dyDescent="0.3">
      <c r="A22" s="9">
        <v>17</v>
      </c>
      <c r="B22" s="10" t="s">
        <v>16</v>
      </c>
      <c r="C22" s="11">
        <v>166</v>
      </c>
      <c r="D22" s="42">
        <v>17.5535</v>
      </c>
      <c r="E22" s="42">
        <v>11.934900000000003</v>
      </c>
      <c r="F22" s="11">
        <v>0</v>
      </c>
      <c r="G22" s="42">
        <v>0</v>
      </c>
      <c r="H22" s="42">
        <v>0</v>
      </c>
      <c r="I22" s="11">
        <v>15</v>
      </c>
      <c r="J22" s="42">
        <v>1.37</v>
      </c>
      <c r="K22" s="43">
        <v>9</v>
      </c>
      <c r="L22" s="43">
        <v>11</v>
      </c>
      <c r="M22" s="9">
        <v>39</v>
      </c>
      <c r="N22" s="9">
        <v>3.9400000000000004</v>
      </c>
      <c r="O22" s="44">
        <f t="shared" si="0"/>
        <v>0.33012425742989043</v>
      </c>
    </row>
    <row r="23" spans="1:15" s="45" customFormat="1" ht="26.25" customHeight="1" thickBot="1" x14ac:dyDescent="0.3">
      <c r="A23" s="9">
        <v>18</v>
      </c>
      <c r="B23" s="10" t="s">
        <v>17</v>
      </c>
      <c r="C23" s="11">
        <v>0</v>
      </c>
      <c r="D23" s="42">
        <v>0</v>
      </c>
      <c r="E23" s="42">
        <v>0</v>
      </c>
      <c r="F23" s="11">
        <v>0</v>
      </c>
      <c r="G23" s="42">
        <v>0</v>
      </c>
      <c r="H23" s="42">
        <v>0</v>
      </c>
      <c r="I23" s="11">
        <v>0</v>
      </c>
      <c r="J23" s="42">
        <v>0</v>
      </c>
      <c r="K23" s="11">
        <v>0</v>
      </c>
      <c r="L23" s="11">
        <v>0</v>
      </c>
      <c r="M23" s="9"/>
      <c r="N23" s="9"/>
      <c r="O23" s="44" t="str">
        <f t="shared" si="0"/>
        <v>-</v>
      </c>
    </row>
    <row r="24" spans="1:15" s="45" customFormat="1" ht="26.25" customHeight="1" thickBot="1" x14ac:dyDescent="0.3">
      <c r="A24" s="9">
        <v>19</v>
      </c>
      <c r="B24" s="10" t="s">
        <v>18</v>
      </c>
      <c r="C24" s="11">
        <v>96</v>
      </c>
      <c r="D24" s="42">
        <v>0.55000000000000004</v>
      </c>
      <c r="E24" s="42">
        <v>0.48599999999999999</v>
      </c>
      <c r="F24" s="11">
        <v>0</v>
      </c>
      <c r="G24" s="42">
        <v>0</v>
      </c>
      <c r="H24" s="42">
        <v>0</v>
      </c>
      <c r="I24" s="11">
        <v>0</v>
      </c>
      <c r="J24" s="42">
        <v>0</v>
      </c>
      <c r="K24" s="43">
        <v>0</v>
      </c>
      <c r="L24" s="43">
        <v>0</v>
      </c>
      <c r="M24" s="9">
        <v>28</v>
      </c>
      <c r="N24" s="9">
        <v>0.15</v>
      </c>
      <c r="O24" s="44">
        <f t="shared" si="0"/>
        <v>0.30864197530864196</v>
      </c>
    </row>
    <row r="25" spans="1:15" s="45" customFormat="1" ht="26.25" customHeight="1" thickBot="1" x14ac:dyDescent="0.3">
      <c r="A25" s="9">
        <v>20</v>
      </c>
      <c r="B25" s="10" t="s">
        <v>19</v>
      </c>
      <c r="C25" s="11">
        <v>0</v>
      </c>
      <c r="D25" s="42">
        <v>0</v>
      </c>
      <c r="E25" s="42">
        <v>0</v>
      </c>
      <c r="F25" s="11">
        <v>0</v>
      </c>
      <c r="G25" s="42">
        <v>0</v>
      </c>
      <c r="H25" s="42">
        <v>0</v>
      </c>
      <c r="I25" s="11">
        <v>0</v>
      </c>
      <c r="J25" s="42">
        <v>0</v>
      </c>
      <c r="K25" s="11">
        <v>0</v>
      </c>
      <c r="L25" s="11">
        <v>0</v>
      </c>
      <c r="M25" s="9"/>
      <c r="N25" s="9"/>
      <c r="O25" s="44" t="str">
        <f t="shared" si="0"/>
        <v>-</v>
      </c>
    </row>
    <row r="26" spans="1:15" s="45" customFormat="1" ht="26.25" customHeight="1" thickBot="1" x14ac:dyDescent="0.3">
      <c r="A26" s="9">
        <v>21</v>
      </c>
      <c r="B26" s="10" t="s">
        <v>20</v>
      </c>
      <c r="C26" s="11">
        <v>0</v>
      </c>
      <c r="D26" s="42">
        <v>0</v>
      </c>
      <c r="E26" s="42">
        <v>0</v>
      </c>
      <c r="F26" s="11">
        <v>0</v>
      </c>
      <c r="G26" s="42">
        <v>0</v>
      </c>
      <c r="H26" s="42">
        <v>0</v>
      </c>
      <c r="I26" s="11">
        <v>0</v>
      </c>
      <c r="J26" s="42">
        <v>0</v>
      </c>
      <c r="K26" s="11">
        <v>0</v>
      </c>
      <c r="L26" s="11">
        <v>0</v>
      </c>
      <c r="M26" s="9"/>
      <c r="N26" s="9"/>
      <c r="O26" s="44" t="str">
        <f t="shared" si="0"/>
        <v>-</v>
      </c>
    </row>
    <row r="27" spans="1:15" s="45" customFormat="1" ht="26.25" customHeight="1" thickBot="1" x14ac:dyDescent="0.3">
      <c r="A27" s="9">
        <v>22</v>
      </c>
      <c r="B27" s="10" t="s">
        <v>47</v>
      </c>
      <c r="C27" s="11">
        <v>0</v>
      </c>
      <c r="D27" s="42">
        <v>0</v>
      </c>
      <c r="E27" s="42">
        <v>0</v>
      </c>
      <c r="F27" s="11">
        <v>0</v>
      </c>
      <c r="G27" s="42">
        <v>0</v>
      </c>
      <c r="H27" s="42">
        <v>0</v>
      </c>
      <c r="I27" s="11">
        <v>0</v>
      </c>
      <c r="J27" s="42">
        <v>0</v>
      </c>
      <c r="K27" s="11">
        <v>0</v>
      </c>
      <c r="L27" s="11">
        <v>0</v>
      </c>
      <c r="M27" s="9"/>
      <c r="N27" s="9"/>
      <c r="O27" s="44" t="str">
        <f t="shared" si="0"/>
        <v>-</v>
      </c>
    </row>
    <row r="28" spans="1:15" s="45" customFormat="1" ht="33.75" customHeight="1" thickBot="1" x14ac:dyDescent="0.3">
      <c r="A28" s="9">
        <v>23</v>
      </c>
      <c r="B28" s="10" t="s">
        <v>21</v>
      </c>
      <c r="C28" s="11">
        <v>0</v>
      </c>
      <c r="D28" s="42">
        <v>0</v>
      </c>
      <c r="E28" s="42">
        <v>0</v>
      </c>
      <c r="F28" s="11">
        <v>0</v>
      </c>
      <c r="G28" s="42">
        <v>0</v>
      </c>
      <c r="H28" s="42">
        <v>0</v>
      </c>
      <c r="I28" s="11">
        <v>0</v>
      </c>
      <c r="J28" s="42">
        <v>0</v>
      </c>
      <c r="K28" s="11">
        <v>0</v>
      </c>
      <c r="L28" s="11">
        <v>0</v>
      </c>
      <c r="M28" s="9"/>
      <c r="N28" s="9"/>
      <c r="O28" s="44" t="str">
        <f t="shared" si="0"/>
        <v>-</v>
      </c>
    </row>
    <row r="29" spans="1:15" s="45" customFormat="1" ht="26.25" customHeight="1" thickBot="1" x14ac:dyDescent="0.3">
      <c r="A29" s="9">
        <v>24</v>
      </c>
      <c r="B29" s="10" t="s">
        <v>4</v>
      </c>
      <c r="C29" s="11">
        <v>80866</v>
      </c>
      <c r="D29" s="42">
        <v>781.48</v>
      </c>
      <c r="E29" s="42">
        <v>665.11</v>
      </c>
      <c r="F29" s="11">
        <v>0</v>
      </c>
      <c r="G29" s="42">
        <v>0</v>
      </c>
      <c r="H29" s="42">
        <v>0</v>
      </c>
      <c r="I29" s="11">
        <v>3734</v>
      </c>
      <c r="J29" s="42">
        <v>26.64</v>
      </c>
      <c r="K29" s="43">
        <v>110</v>
      </c>
      <c r="L29" s="43">
        <v>122</v>
      </c>
      <c r="M29" s="9">
        <v>3915</v>
      </c>
      <c r="N29" s="9">
        <v>54.92</v>
      </c>
      <c r="O29" s="44">
        <f t="shared" si="0"/>
        <v>8.2572807505525397E-2</v>
      </c>
    </row>
    <row r="30" spans="1:15" s="45" customFormat="1" ht="26.25" customHeight="1" thickBot="1" x14ac:dyDescent="0.3">
      <c r="A30" s="9">
        <v>25</v>
      </c>
      <c r="B30" s="15" t="s">
        <v>6</v>
      </c>
      <c r="C30" s="43">
        <v>16636</v>
      </c>
      <c r="D30" s="46">
        <v>233.98043640000003</v>
      </c>
      <c r="E30" s="46">
        <v>206.297064697</v>
      </c>
      <c r="F30" s="43">
        <v>0</v>
      </c>
      <c r="G30" s="46">
        <v>0</v>
      </c>
      <c r="H30" s="46">
        <v>0</v>
      </c>
      <c r="I30" s="43">
        <v>702</v>
      </c>
      <c r="J30" s="46">
        <v>4.2687016</v>
      </c>
      <c r="K30" s="43">
        <v>137</v>
      </c>
      <c r="L30" s="43">
        <v>936</v>
      </c>
      <c r="M30" s="9">
        <v>2144</v>
      </c>
      <c r="N30" s="9">
        <v>29.845632298000023</v>
      </c>
      <c r="O30" s="44">
        <f t="shared" si="0"/>
        <v>0.14467308268217954</v>
      </c>
    </row>
    <row r="31" spans="1:15" s="45" customFormat="1" ht="26.25" customHeight="1" thickBot="1" x14ac:dyDescent="0.3">
      <c r="A31" s="9">
        <v>26</v>
      </c>
      <c r="B31" s="10" t="s">
        <v>22</v>
      </c>
      <c r="C31" s="11">
        <v>2667</v>
      </c>
      <c r="D31" s="42">
        <v>9.92</v>
      </c>
      <c r="E31" s="42">
        <v>9.92</v>
      </c>
      <c r="F31" s="11">
        <v>0</v>
      </c>
      <c r="G31" s="42">
        <v>0</v>
      </c>
      <c r="H31" s="42">
        <v>0</v>
      </c>
      <c r="I31" s="11">
        <v>0</v>
      </c>
      <c r="J31" s="42">
        <v>0</v>
      </c>
      <c r="K31" s="43">
        <v>0</v>
      </c>
      <c r="L31" s="43">
        <v>0</v>
      </c>
      <c r="M31" s="9">
        <v>664</v>
      </c>
      <c r="N31" s="9">
        <v>1.97</v>
      </c>
      <c r="O31" s="44">
        <f t="shared" si="0"/>
        <v>0.19858870967741934</v>
      </c>
    </row>
    <row r="32" spans="1:15" s="45" customFormat="1" ht="26.25" customHeight="1" thickBot="1" x14ac:dyDescent="0.3">
      <c r="A32" s="9">
        <v>27</v>
      </c>
      <c r="B32" s="10" t="s">
        <v>23</v>
      </c>
      <c r="C32" s="11">
        <v>619</v>
      </c>
      <c r="D32" s="42">
        <v>5.68</v>
      </c>
      <c r="E32" s="42">
        <v>3.71</v>
      </c>
      <c r="F32" s="11">
        <v>0</v>
      </c>
      <c r="G32" s="42">
        <v>0</v>
      </c>
      <c r="H32" s="42">
        <v>0</v>
      </c>
      <c r="I32" s="11">
        <v>0</v>
      </c>
      <c r="J32" s="42">
        <v>0</v>
      </c>
      <c r="K32" s="43">
        <v>0</v>
      </c>
      <c r="L32" s="43">
        <v>0</v>
      </c>
      <c r="M32" s="9">
        <v>135</v>
      </c>
      <c r="N32" s="9">
        <v>1.5</v>
      </c>
      <c r="O32" s="44">
        <f t="shared" si="0"/>
        <v>0.40431266846361186</v>
      </c>
    </row>
    <row r="33" spans="1:15" s="45" customFormat="1" ht="26.25" customHeight="1" thickBot="1" x14ac:dyDescent="0.3">
      <c r="A33" s="9">
        <v>28</v>
      </c>
      <c r="B33" s="10" t="s">
        <v>24</v>
      </c>
      <c r="C33" s="11">
        <v>1305</v>
      </c>
      <c r="D33" s="42">
        <v>29</v>
      </c>
      <c r="E33" s="42">
        <v>26.91</v>
      </c>
      <c r="F33" s="11">
        <v>0</v>
      </c>
      <c r="G33" s="42">
        <v>0</v>
      </c>
      <c r="H33" s="42">
        <v>0</v>
      </c>
      <c r="I33" s="11">
        <v>5</v>
      </c>
      <c r="J33" s="42">
        <v>0.06</v>
      </c>
      <c r="K33" s="43">
        <v>0</v>
      </c>
      <c r="L33" s="43">
        <v>0</v>
      </c>
      <c r="M33" s="9">
        <v>79</v>
      </c>
      <c r="N33" s="9">
        <v>3.71</v>
      </c>
      <c r="O33" s="44">
        <f t="shared" si="0"/>
        <v>0.13786696395392048</v>
      </c>
    </row>
    <row r="34" spans="1:15" s="45" customFormat="1" ht="26.25" customHeight="1" thickBot="1" x14ac:dyDescent="0.3">
      <c r="A34" s="9">
        <v>29</v>
      </c>
      <c r="B34" s="10" t="s">
        <v>25</v>
      </c>
      <c r="C34" s="11">
        <v>0</v>
      </c>
      <c r="D34" s="42">
        <v>0</v>
      </c>
      <c r="E34" s="42">
        <v>0</v>
      </c>
      <c r="F34" s="11">
        <v>0</v>
      </c>
      <c r="G34" s="42">
        <v>0</v>
      </c>
      <c r="H34" s="42">
        <v>0</v>
      </c>
      <c r="I34" s="11">
        <v>0</v>
      </c>
      <c r="J34" s="42">
        <v>0</v>
      </c>
      <c r="K34" s="11">
        <v>0</v>
      </c>
      <c r="L34" s="11">
        <v>0</v>
      </c>
      <c r="M34" s="9"/>
      <c r="N34" s="9"/>
      <c r="O34" s="44" t="str">
        <f t="shared" si="0"/>
        <v>-</v>
      </c>
    </row>
    <row r="35" spans="1:15" s="45" customFormat="1" ht="26.25" customHeight="1" thickBot="1" x14ac:dyDescent="0.3">
      <c r="A35" s="9">
        <v>30</v>
      </c>
      <c r="B35" s="10" t="s">
        <v>5</v>
      </c>
      <c r="C35" s="11">
        <v>1206</v>
      </c>
      <c r="D35" s="42">
        <v>14.909902799999999</v>
      </c>
      <c r="E35" s="42">
        <v>14.909902799999999</v>
      </c>
      <c r="F35" s="11">
        <v>757</v>
      </c>
      <c r="G35" s="42">
        <v>6.1231188000000003</v>
      </c>
      <c r="H35" s="42">
        <v>6.1231188000000003</v>
      </c>
      <c r="I35" s="11">
        <v>42</v>
      </c>
      <c r="J35" s="42">
        <v>0.53600000000000003</v>
      </c>
      <c r="K35" s="43">
        <v>0</v>
      </c>
      <c r="L35" s="43">
        <v>0</v>
      </c>
      <c r="M35" s="9">
        <v>132</v>
      </c>
      <c r="N35" s="9">
        <v>1.67</v>
      </c>
      <c r="O35" s="44">
        <f t="shared" si="0"/>
        <v>0.11200609570707597</v>
      </c>
    </row>
    <row r="36" spans="1:15" s="45" customFormat="1" ht="26.25" customHeight="1" thickBot="1" x14ac:dyDescent="0.3">
      <c r="A36" s="9">
        <v>31</v>
      </c>
      <c r="B36" s="10" t="s">
        <v>26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9"/>
      <c r="N36" s="9"/>
      <c r="O36" s="44" t="str">
        <f t="shared" si="0"/>
        <v>-</v>
      </c>
    </row>
    <row r="37" spans="1:15" s="45" customFormat="1" ht="26.25" customHeight="1" thickBot="1" x14ac:dyDescent="0.3">
      <c r="A37" s="9">
        <v>32</v>
      </c>
      <c r="B37" s="10" t="s">
        <v>27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9"/>
      <c r="N37" s="9"/>
      <c r="O37" s="44" t="str">
        <f t="shared" si="0"/>
        <v>-</v>
      </c>
    </row>
    <row r="38" spans="1:15" s="45" customFormat="1" ht="26.25" customHeight="1" thickBot="1" x14ac:dyDescent="0.3">
      <c r="A38" s="9">
        <v>33</v>
      </c>
      <c r="B38" s="10" t="s">
        <v>28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9"/>
      <c r="N38" s="9"/>
      <c r="O38" s="44" t="str">
        <f t="shared" si="0"/>
        <v>-</v>
      </c>
    </row>
    <row r="39" spans="1:15" s="45" customFormat="1" ht="26.25" customHeight="1" thickBot="1" x14ac:dyDescent="0.3">
      <c r="A39" s="9">
        <v>34</v>
      </c>
      <c r="B39" s="10" t="s">
        <v>29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9"/>
      <c r="N39" s="9"/>
      <c r="O39" s="44" t="str">
        <f t="shared" si="0"/>
        <v>-</v>
      </c>
    </row>
    <row r="40" spans="1:15" s="45" customFormat="1" ht="26.25" customHeight="1" thickBot="1" x14ac:dyDescent="0.3">
      <c r="A40" s="9">
        <v>35</v>
      </c>
      <c r="B40" s="10" t="s">
        <v>30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9"/>
      <c r="N40" s="9"/>
      <c r="O40" s="44" t="str">
        <f t="shared" si="0"/>
        <v>-</v>
      </c>
    </row>
    <row r="41" spans="1:15" s="45" customFormat="1" ht="26.25" customHeight="1" thickBot="1" x14ac:dyDescent="0.3">
      <c r="A41" s="9">
        <v>36</v>
      </c>
      <c r="B41" s="10" t="s">
        <v>31</v>
      </c>
      <c r="C41" s="11">
        <v>0</v>
      </c>
      <c r="D41" s="11">
        <v>0</v>
      </c>
      <c r="E41" s="11">
        <v>0</v>
      </c>
      <c r="F41" s="11"/>
      <c r="G41" s="11"/>
      <c r="H41" s="11"/>
      <c r="I41" s="11">
        <v>0</v>
      </c>
      <c r="J41" s="11">
        <v>0</v>
      </c>
      <c r="K41" s="11">
        <v>0</v>
      </c>
      <c r="L41" s="11">
        <v>0</v>
      </c>
      <c r="M41" s="9">
        <v>0</v>
      </c>
      <c r="N41" s="9">
        <v>0</v>
      </c>
      <c r="O41" s="44" t="str">
        <f t="shared" si="0"/>
        <v>-</v>
      </c>
    </row>
    <row r="42" spans="1:15" s="45" customFormat="1" ht="26.25" customHeight="1" thickBot="1" x14ac:dyDescent="0.3">
      <c r="A42" s="24" t="s">
        <v>0</v>
      </c>
      <c r="B42" s="24"/>
      <c r="C42" s="5">
        <f t="shared" ref="C42:N42" si="1">SUM(C6:C41)</f>
        <v>849193</v>
      </c>
      <c r="D42" s="47">
        <f t="shared" si="1"/>
        <v>7783.7386532600021</v>
      </c>
      <c r="E42" s="47">
        <f t="shared" si="1"/>
        <v>5795.5872928900008</v>
      </c>
      <c r="F42" s="5">
        <f t="shared" si="1"/>
        <v>23138</v>
      </c>
      <c r="G42" s="47">
        <f t="shared" si="1"/>
        <v>316.02249279999995</v>
      </c>
      <c r="H42" s="47">
        <f t="shared" si="1"/>
        <v>177.59652480000005</v>
      </c>
      <c r="I42" s="5">
        <f t="shared" si="1"/>
        <v>23480</v>
      </c>
      <c r="J42" s="47">
        <f t="shared" si="1"/>
        <v>181.02807660000002</v>
      </c>
      <c r="K42" s="5">
        <f t="shared" si="1"/>
        <v>1738</v>
      </c>
      <c r="L42" s="5">
        <f t="shared" si="1"/>
        <v>1152</v>
      </c>
      <c r="M42" s="5">
        <f t="shared" si="1"/>
        <v>16717</v>
      </c>
      <c r="N42" s="47">
        <f t="shared" si="1"/>
        <v>274.28335720699999</v>
      </c>
      <c r="O42" s="48">
        <f t="shared" si="0"/>
        <v>4.7326240352464286E-2</v>
      </c>
    </row>
  </sheetData>
  <mergeCells count="12">
    <mergeCell ref="M4:O4"/>
    <mergeCell ref="A42:B42"/>
    <mergeCell ref="A1:O1"/>
    <mergeCell ref="A2:O2"/>
    <mergeCell ref="A3:O3"/>
    <mergeCell ref="A4:A5"/>
    <mergeCell ref="B4:B5"/>
    <mergeCell ref="C4:E4"/>
    <mergeCell ref="F4:H4"/>
    <mergeCell ref="I4:J4"/>
    <mergeCell ref="K4:K5"/>
    <mergeCell ref="L4:L5"/>
  </mergeCells>
  <printOptions horizontalCentered="1" verticalCentered="1"/>
  <pageMargins left="0.19685039370078741" right="0.19685039370078741" top="0.11811023622047245" bottom="0.11811023622047245" header="0.11811023622047245" footer="0.11811023622047245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BANK-WISE AHF</vt:lpstr>
      <vt:lpstr>BANK-WISE CROP</vt:lpstr>
      <vt:lpstr>'BANK-WISE AHF'!Print_Area</vt:lpstr>
      <vt:lpstr>'BANK-WISE CROP'!Print_Area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2025-04-28T11:37:47Z</dcterms:modified>
</cp:coreProperties>
</file>